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<sst xmlns="http://schemas.openxmlformats.org/spreadsheetml/2006/main" count="71" uniqueCount="55">
  <si>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</si>
  <si>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</si>
  <si>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</si>
  <si>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</si>
  <si>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</si>
  <si>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</si>
  <si>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</si>
  <si>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</si>
  <si>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</si>
  <si>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</si>
  <si>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</si>
  <si>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</si>
  <si>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</si>
  <si>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</si>
  <si>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</si>
  <si>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</si>
  <si>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</si>
  <si>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</si>
  <si>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</si>
  <si>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</si>
  <si>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</si>
  <si>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</si>
  <si>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</si>
  <si>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</si>
  <si>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</si>
  <si>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</si>
  <si>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</si>
  <si>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</si>
  <si>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</si>
  <si>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</si>
  <si>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</si>
  <si>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</si>
  <si>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</si>
  <si>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</si>
  <si>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</si>
  <si>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</si>
  <si>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</si>
  <si>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</si>
  <si>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>Приложение №1</t>
  </si>
  <si>
    <t>к постановлению Администрации</t>
  </si>
  <si>
    <t>МО ГП "Город Малоярославец"</t>
  </si>
  <si>
    <t>ПАСПОРТ</t>
  </si>
  <si>
    <t>годы</t>
  </si>
  <si>
    <t xml:space="preserve">ПОДПРОГРАММА №5 </t>
  </si>
  <si>
    <t>Организация общегородских культурно-массовых мероприятий в муниципальном образовании городское поселение "Город Малоярославец"</t>
  </si>
  <si>
    <t>Объемы и источники</t>
  </si>
  <si>
    <t>Объем средств на реализацию подпрограммы 5 составляет 5 268тыс.руб., в том числе по годам:</t>
  </si>
  <si>
    <t>Перечень мероприятий по подпрограмме</t>
  </si>
  <si>
    <t>Организация общегородских культырно-массовых мероприятий в муниципальном образовании городское поселение "Город Малоярославец"</t>
  </si>
  <si>
    <t xml:space="preserve">Мероприятия </t>
  </si>
  <si>
    <t>Сума расходов всего тыс.руб.</t>
  </si>
  <si>
    <t>2019г.</t>
  </si>
  <si>
    <t>Сувениры с символикой города</t>
  </si>
  <si>
    <t>Итого</t>
  </si>
  <si>
    <t>от    30.09.2019           №1035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</si>
</sst>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5">
      <selection activeCell="D9" sqref="D9"/>
    </sheetView>
  </sheetViews>
  <sheetFormatPr defaultColWidth="9.00390625" defaultRowHeight="12.75"/>
  <cols>
    <col min="1" max="1" width="10.00390625" style="0" customWidth="1"/>
    <col min="2" max="2" width="27.875" style="0" customWidth="1"/>
    <col min="3" max="3" width="20.75390625" style="0" hidden="1" customWidth="1"/>
    <col min="4" max="4" width="13.75390625" style="0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7.75390625" style="0" hidden="1" customWidth="1"/>
    <col min="10" max="10" width="15.625" style="0" customWidth="1"/>
    <col min="11" max="12" width="7.00390625" style="0" hidden="1" customWidth="1"/>
    <col min="13" max="13" width="16.75390625" style="0" customWidth="1"/>
  </cols>
  <sheetData>
    <row r="1" spans="8:12" ht="12.75" hidden="1">
      <c r="H1" s="60"/>
      <c r="I1" s="60"/>
      <c r="J1" s="60"/>
      <c r="K1" s="60"/>
      <c r="L1" s="39"/>
    </row>
    <row r="2" spans="8:13" ht="12.75" hidden="1">
      <c r="H2" s="14"/>
      <c r="I2" s="14"/>
      <c r="J2" s="14"/>
      <c r="K2" s="14"/>
      <c r="L2" s="14"/>
      <c r="M2" s="15"/>
    </row>
    <row r="3" spans="8:13" ht="12.75" hidden="1">
      <c r="H3" s="61"/>
      <c r="I3" s="61"/>
      <c r="J3" s="61"/>
      <c r="K3" s="61"/>
      <c r="L3" s="40"/>
      <c r="M3" s="15"/>
    </row>
    <row r="4" spans="8:13" ht="12.75" hidden="1">
      <c r="H4" s="61"/>
      <c r="I4" s="61"/>
      <c r="J4" s="61"/>
      <c r="K4" s="61"/>
      <c r="L4" s="40"/>
      <c r="M4" s="15"/>
    </row>
    <row r="5" spans="8:13" ht="12.75">
      <c r="H5" s="40"/>
      <c r="I5" s="40"/>
      <c r="J5" s="40" t="s">
        <v>38</v>
      </c>
      <c r="K5" s="40"/>
      <c r="L5" s="40"/>
      <c r="M5" s="15"/>
    </row>
    <row r="6" spans="4:13" ht="12.75">
      <c r="D6" t="s">
        <v>39</v>
      </c>
      <c r="H6" s="40"/>
      <c r="I6" s="40"/>
      <c r="J6" s="40"/>
      <c r="K6" s="40"/>
      <c r="L6" s="40"/>
      <c r="M6" s="15"/>
    </row>
    <row r="7" spans="4:13" ht="12.75">
      <c r="D7" t="s">
        <v>40</v>
      </c>
      <c r="H7" s="40"/>
      <c r="I7" s="40"/>
      <c r="J7" s="40"/>
      <c r="K7" s="40"/>
      <c r="L7" s="40"/>
      <c r="M7" s="15"/>
    </row>
    <row r="8" spans="4:13" ht="12.75">
      <c r="D8" t="s">
        <v>54</v>
      </c>
      <c r="H8" s="40"/>
      <c r="I8" s="40"/>
      <c r="J8" s="40"/>
      <c r="K8" s="40"/>
      <c r="L8" s="40"/>
      <c r="M8" s="15"/>
    </row>
    <row r="9" spans="2:12" ht="12.75">
      <c r="B9" s="59" t="s">
        <v>30</v>
      </c>
      <c r="C9" s="59"/>
      <c r="D9" s="59"/>
      <c r="E9" s="59"/>
      <c r="F9" s="59"/>
      <c r="G9" s="59"/>
      <c r="H9" s="59"/>
      <c r="I9" s="59"/>
      <c r="J9" s="59"/>
      <c r="K9" s="59"/>
      <c r="L9" s="38"/>
    </row>
    <row r="10" spans="8:13" ht="12.75">
      <c r="H10" s="64"/>
      <c r="I10" s="64"/>
      <c r="J10" s="64"/>
      <c r="K10" s="65" t="s">
        <v>3</v>
      </c>
      <c r="L10" s="65"/>
      <c r="M10" s="65"/>
    </row>
    <row r="11" spans="1:13" ht="45.75" customHeight="1">
      <c r="A11" s="2" t="s">
        <v>0</v>
      </c>
      <c r="B11" s="3" t="s">
        <v>1</v>
      </c>
      <c r="C11" s="11" t="s">
        <v>31</v>
      </c>
      <c r="D11" s="44" t="s">
        <v>2</v>
      </c>
      <c r="E11" s="33">
        <v>2014</v>
      </c>
      <c r="F11" s="33">
        <v>2015</v>
      </c>
      <c r="G11" s="33">
        <v>2016</v>
      </c>
      <c r="H11" s="33">
        <v>2017</v>
      </c>
      <c r="I11" s="33">
        <v>2018</v>
      </c>
      <c r="J11" s="33">
        <v>2019</v>
      </c>
      <c r="K11" s="3">
        <v>2020</v>
      </c>
      <c r="L11" s="3">
        <v>2021</v>
      </c>
      <c r="M11" s="1" t="s">
        <v>15</v>
      </c>
    </row>
    <row r="12" spans="1:17" ht="38.25" customHeight="1" hidden="1">
      <c r="A12" s="16" t="s">
        <v>4</v>
      </c>
      <c r="B12" s="17" t="s">
        <v>18</v>
      </c>
      <c r="C12" s="62" t="s">
        <v>36</v>
      </c>
      <c r="D12" s="18" t="s">
        <v>21</v>
      </c>
      <c r="E12" s="4">
        <f>E13</f>
        <v>18525</v>
      </c>
      <c r="F12" s="4">
        <f aca="true" t="shared" si="0" ref="F12:M12">F13</f>
        <v>17925</v>
      </c>
      <c r="G12" s="4">
        <f t="shared" si="0"/>
        <v>17943</v>
      </c>
      <c r="H12" s="4">
        <f t="shared" si="0"/>
        <v>22965</v>
      </c>
      <c r="I12" s="4">
        <f t="shared" si="0"/>
        <v>17874</v>
      </c>
      <c r="J12" s="4">
        <f t="shared" si="0"/>
        <v>19458</v>
      </c>
      <c r="K12" s="4">
        <f t="shared" si="0"/>
        <v>18920</v>
      </c>
      <c r="L12" s="4">
        <f>L13</f>
        <v>18420</v>
      </c>
      <c r="M12" s="4">
        <f t="shared" si="0"/>
        <v>152030</v>
      </c>
      <c r="N12" s="10"/>
      <c r="O12" s="10"/>
      <c r="P12" s="19"/>
      <c r="Q12" s="10"/>
    </row>
    <row r="13" spans="1:17" ht="64.5" customHeight="1" hidden="1">
      <c r="A13" s="20" t="s">
        <v>19</v>
      </c>
      <c r="B13" s="21" t="s">
        <v>9</v>
      </c>
      <c r="C13" s="63"/>
      <c r="D13" s="22" t="s">
        <v>14</v>
      </c>
      <c r="E13" s="5">
        <v>18525</v>
      </c>
      <c r="F13" s="5">
        <v>17925</v>
      </c>
      <c r="G13" s="5">
        <v>17943</v>
      </c>
      <c r="H13" s="5">
        <v>22965</v>
      </c>
      <c r="I13" s="5">
        <v>17874</v>
      </c>
      <c r="J13" s="5">
        <f>18920+500+38</f>
        <v>19458</v>
      </c>
      <c r="K13" s="5">
        <v>18920</v>
      </c>
      <c r="L13" s="5">
        <v>18420</v>
      </c>
      <c r="M13" s="5">
        <f>E13+F13+G13+H13+I13+J13+K13+L13</f>
        <v>152030</v>
      </c>
      <c r="N13" s="10"/>
      <c r="O13" s="10"/>
      <c r="P13" s="10"/>
      <c r="Q13" s="10"/>
    </row>
    <row r="14" spans="1:17" ht="26.25" customHeight="1" hidden="1">
      <c r="A14" s="23" t="s">
        <v>5</v>
      </c>
      <c r="B14" s="17" t="s">
        <v>20</v>
      </c>
      <c r="C14" s="62" t="s">
        <v>32</v>
      </c>
      <c r="D14" s="24" t="s">
        <v>21</v>
      </c>
      <c r="E14" s="6">
        <f>E15</f>
        <v>7426</v>
      </c>
      <c r="F14" s="6">
        <f aca="true" t="shared" si="1" ref="F14:M14">F15</f>
        <v>6212</v>
      </c>
      <c r="G14" s="6">
        <f t="shared" si="1"/>
        <v>6133</v>
      </c>
      <c r="H14" s="6">
        <f t="shared" si="1"/>
        <v>7517</v>
      </c>
      <c r="I14" s="6">
        <f t="shared" si="1"/>
        <v>7128</v>
      </c>
      <c r="J14" s="6">
        <f t="shared" si="1"/>
        <v>8326</v>
      </c>
      <c r="K14" s="6">
        <f t="shared" si="1"/>
        <v>8103</v>
      </c>
      <c r="L14" s="6">
        <f>L15</f>
        <v>8103</v>
      </c>
      <c r="M14" s="6">
        <f t="shared" si="1"/>
        <v>58948</v>
      </c>
      <c r="N14" s="10"/>
      <c r="O14" s="10"/>
      <c r="P14" s="10"/>
      <c r="Q14" s="10"/>
    </row>
    <row r="15" spans="1:17" ht="57.75" customHeight="1" hidden="1">
      <c r="A15" s="25" t="s">
        <v>22</v>
      </c>
      <c r="B15" s="26" t="s">
        <v>10</v>
      </c>
      <c r="C15" s="63"/>
      <c r="D15" s="22" t="s">
        <v>14</v>
      </c>
      <c r="E15" s="5">
        <v>7426</v>
      </c>
      <c r="F15" s="5">
        <v>6212</v>
      </c>
      <c r="G15" s="5">
        <v>6133</v>
      </c>
      <c r="H15" s="5">
        <v>7517</v>
      </c>
      <c r="I15" s="5">
        <v>7128</v>
      </c>
      <c r="J15" s="5">
        <v>8326</v>
      </c>
      <c r="K15" s="5">
        <v>8103</v>
      </c>
      <c r="L15" s="5">
        <v>8103</v>
      </c>
      <c r="M15" s="5">
        <f>E15+F15+G15+H15+I15+J15+K15+L15</f>
        <v>58948</v>
      </c>
      <c r="N15" s="10"/>
      <c r="O15" s="10"/>
      <c r="P15" s="10"/>
      <c r="Q15" s="10"/>
    </row>
    <row r="16" spans="1:17" ht="39.75" customHeight="1" hidden="1">
      <c r="A16" s="27"/>
      <c r="B16" s="26"/>
      <c r="C16" s="28"/>
      <c r="D16" s="22"/>
      <c r="E16" s="5"/>
      <c r="F16" s="5"/>
      <c r="G16" s="5"/>
      <c r="H16" s="5"/>
      <c r="I16" s="5"/>
      <c r="J16" s="5"/>
      <c r="K16" s="5"/>
      <c r="L16" s="5"/>
      <c r="M16" s="5"/>
      <c r="N16" s="10"/>
      <c r="O16" s="10"/>
      <c r="P16" s="10"/>
      <c r="Q16" s="10"/>
    </row>
    <row r="17" spans="1:17" ht="33" customHeight="1" hidden="1">
      <c r="A17" s="29" t="s">
        <v>6</v>
      </c>
      <c r="B17" s="30" t="s">
        <v>23</v>
      </c>
      <c r="C17" s="62" t="s">
        <v>33</v>
      </c>
      <c r="D17" s="18" t="s">
        <v>21</v>
      </c>
      <c r="E17" s="7">
        <f>E18</f>
        <v>12322</v>
      </c>
      <c r="F17" s="7">
        <f aca="true" t="shared" si="2" ref="F17:M17">F18</f>
        <v>11397</v>
      </c>
      <c r="G17" s="7">
        <f t="shared" si="2"/>
        <v>10612</v>
      </c>
      <c r="H17" s="7">
        <f t="shared" si="2"/>
        <v>13137</v>
      </c>
      <c r="I17" s="7">
        <f t="shared" si="2"/>
        <v>12419</v>
      </c>
      <c r="J17" s="7">
        <f t="shared" si="2"/>
        <v>13888</v>
      </c>
      <c r="K17" s="7">
        <f t="shared" si="2"/>
        <v>13242</v>
      </c>
      <c r="L17" s="7">
        <f>L18</f>
        <v>13242</v>
      </c>
      <c r="M17" s="7">
        <f t="shared" si="2"/>
        <v>100259</v>
      </c>
      <c r="N17" s="10"/>
      <c r="O17" s="10"/>
      <c r="P17" s="10"/>
      <c r="Q17" s="10"/>
    </row>
    <row r="18" spans="1:17" ht="57.75" customHeight="1" hidden="1">
      <c r="A18" s="31" t="s">
        <v>24</v>
      </c>
      <c r="B18" s="26" t="s">
        <v>11</v>
      </c>
      <c r="C18" s="63"/>
      <c r="D18" s="22" t="s">
        <v>14</v>
      </c>
      <c r="E18" s="5">
        <v>12322</v>
      </c>
      <c r="F18" s="5">
        <v>11397</v>
      </c>
      <c r="G18" s="5">
        <v>10612</v>
      </c>
      <c r="H18" s="5">
        <v>13137</v>
      </c>
      <c r="I18" s="5">
        <v>12419</v>
      </c>
      <c r="J18" s="5">
        <f>13242+138+300+208</f>
        <v>13888</v>
      </c>
      <c r="K18" s="5">
        <v>13242</v>
      </c>
      <c r="L18" s="5">
        <v>13242</v>
      </c>
      <c r="M18" s="5">
        <f>E18+F18+G18+H18+I18+J18+K18+L18</f>
        <v>100259</v>
      </c>
      <c r="N18" s="10"/>
      <c r="O18" s="10"/>
      <c r="P18" s="10"/>
      <c r="Q18" s="10"/>
    </row>
    <row r="19" spans="1:17" ht="42.75" customHeight="1" hidden="1">
      <c r="A19" s="32"/>
      <c r="B19" s="26"/>
      <c r="C19" s="28"/>
      <c r="D19" s="22"/>
      <c r="E19" s="5"/>
      <c r="F19" s="5"/>
      <c r="G19" s="5"/>
      <c r="H19" s="5"/>
      <c r="I19" s="5"/>
      <c r="J19" s="5"/>
      <c r="K19" s="5"/>
      <c r="L19" s="5"/>
      <c r="M19" s="5"/>
      <c r="N19" s="10"/>
      <c r="O19" s="10"/>
      <c r="P19" s="10"/>
      <c r="Q19" s="10"/>
    </row>
    <row r="20" spans="1:17" ht="32.25" customHeight="1" hidden="1">
      <c r="A20" s="33" t="s">
        <v>7</v>
      </c>
      <c r="B20" s="30" t="s">
        <v>25</v>
      </c>
      <c r="C20" s="62" t="s">
        <v>34</v>
      </c>
      <c r="D20" s="18" t="s">
        <v>21</v>
      </c>
      <c r="E20" s="7">
        <f>E21</f>
        <v>10318</v>
      </c>
      <c r="F20" s="7">
        <f aca="true" t="shared" si="3" ref="F20:M20">F21</f>
        <v>9378</v>
      </c>
      <c r="G20" s="7">
        <f t="shared" si="3"/>
        <v>12032</v>
      </c>
      <c r="H20" s="7">
        <f t="shared" si="3"/>
        <v>13906</v>
      </c>
      <c r="I20" s="7">
        <f t="shared" si="3"/>
        <v>12114</v>
      </c>
      <c r="J20" s="7">
        <f t="shared" si="3"/>
        <v>13430</v>
      </c>
      <c r="K20" s="7">
        <f t="shared" si="3"/>
        <v>13430</v>
      </c>
      <c r="L20" s="7">
        <f>L21</f>
        <v>13430</v>
      </c>
      <c r="M20" s="7">
        <f t="shared" si="3"/>
        <v>98038</v>
      </c>
      <c r="N20" s="10"/>
      <c r="O20" s="10"/>
      <c r="P20" s="10"/>
      <c r="Q20" s="10"/>
    </row>
    <row r="21" spans="1:17" ht="49.5" customHeight="1" hidden="1">
      <c r="A21" s="31" t="s">
        <v>28</v>
      </c>
      <c r="B21" s="21" t="s">
        <v>12</v>
      </c>
      <c r="C21" s="63"/>
      <c r="D21" s="22" t="s">
        <v>14</v>
      </c>
      <c r="E21" s="5">
        <v>10318</v>
      </c>
      <c r="F21" s="5">
        <v>9378</v>
      </c>
      <c r="G21" s="5">
        <v>12032</v>
      </c>
      <c r="H21" s="5">
        <v>13906</v>
      </c>
      <c r="I21" s="5">
        <v>12114</v>
      </c>
      <c r="J21" s="5">
        <v>13430</v>
      </c>
      <c r="K21" s="5">
        <v>13430</v>
      </c>
      <c r="L21" s="5">
        <v>13430</v>
      </c>
      <c r="M21" s="5">
        <f>E21+F21+G21+H21+I21+J21+K21+L21</f>
        <v>98038</v>
      </c>
      <c r="N21" s="10"/>
      <c r="O21" s="10"/>
      <c r="P21" s="10"/>
      <c r="Q21" s="10"/>
    </row>
    <row r="22" spans="1:17" ht="36" customHeight="1" hidden="1">
      <c r="A22" s="32"/>
      <c r="B22" s="34"/>
      <c r="C22" s="35"/>
      <c r="D22" s="22"/>
      <c r="E22" s="5"/>
      <c r="F22" s="5"/>
      <c r="G22" s="5"/>
      <c r="H22" s="5"/>
      <c r="I22" s="5"/>
      <c r="J22" s="5"/>
      <c r="K22" s="5"/>
      <c r="L22" s="5"/>
      <c r="M22" s="5"/>
      <c r="N22" s="10"/>
      <c r="O22" s="10"/>
      <c r="P22" s="10"/>
      <c r="Q22" s="10"/>
    </row>
    <row r="23" spans="1:17" ht="58.5" customHeight="1">
      <c r="A23" s="33" t="s">
        <v>8</v>
      </c>
      <c r="B23" s="30" t="s">
        <v>27</v>
      </c>
      <c r="C23" s="62" t="s">
        <v>35</v>
      </c>
      <c r="D23" s="18" t="s">
        <v>21</v>
      </c>
      <c r="E23" s="7">
        <f>E24</f>
        <v>841</v>
      </c>
      <c r="F23" s="7">
        <f aca="true" t="shared" si="4" ref="F23:M23">F24</f>
        <v>630</v>
      </c>
      <c r="G23" s="7">
        <f t="shared" si="4"/>
        <v>573</v>
      </c>
      <c r="H23" s="7">
        <f t="shared" si="4"/>
        <v>632</v>
      </c>
      <c r="I23" s="7">
        <f t="shared" si="4"/>
        <v>710</v>
      </c>
      <c r="J23" s="7">
        <f t="shared" si="4"/>
        <v>602</v>
      </c>
      <c r="K23" s="7">
        <f t="shared" si="4"/>
        <v>640</v>
      </c>
      <c r="L23" s="7">
        <f>640</f>
        <v>640</v>
      </c>
      <c r="M23" s="7">
        <f t="shared" si="4"/>
        <v>5268</v>
      </c>
      <c r="N23" s="10"/>
      <c r="O23" s="10"/>
      <c r="P23" s="10"/>
      <c r="Q23" s="10"/>
    </row>
    <row r="24" spans="1:17" ht="55.5" customHeight="1">
      <c r="A24" s="31" t="s">
        <v>26</v>
      </c>
      <c r="B24" s="26" t="s">
        <v>13</v>
      </c>
      <c r="C24" s="63"/>
      <c r="D24" s="22" t="s">
        <v>14</v>
      </c>
      <c r="E24" s="5">
        <v>841</v>
      </c>
      <c r="F24" s="5">
        <v>630</v>
      </c>
      <c r="G24" s="5">
        <v>573</v>
      </c>
      <c r="H24" s="5">
        <v>632</v>
      </c>
      <c r="I24" s="5">
        <v>710</v>
      </c>
      <c r="J24" s="5">
        <f>640-138+100</f>
        <v>602</v>
      </c>
      <c r="K24" s="5">
        <v>640</v>
      </c>
      <c r="L24" s="5">
        <v>640</v>
      </c>
      <c r="M24" s="5">
        <f>E24+F24+G24+H24+I24+J24+K24+L24</f>
        <v>5268</v>
      </c>
      <c r="N24" s="10"/>
      <c r="O24" s="10"/>
      <c r="P24" s="10"/>
      <c r="Q24" s="10"/>
    </row>
    <row r="25" spans="1:17" ht="76.5" customHeight="1" hidden="1">
      <c r="A25" s="33" t="s">
        <v>16</v>
      </c>
      <c r="B25" s="30" t="s">
        <v>17</v>
      </c>
      <c r="C25" s="43" t="s">
        <v>37</v>
      </c>
      <c r="D25" s="22" t="s">
        <v>14</v>
      </c>
      <c r="E25" s="5"/>
      <c r="F25" s="5"/>
      <c r="G25" s="5"/>
      <c r="H25" s="7"/>
      <c r="I25" s="7"/>
      <c r="J25" s="7"/>
      <c r="K25" s="7"/>
      <c r="L25" s="7"/>
      <c r="M25" s="7">
        <f>E25+F25+G25+H25+I25+J25+K25+L25</f>
        <v>0</v>
      </c>
      <c r="N25" s="10"/>
      <c r="O25" s="10"/>
      <c r="P25" s="10"/>
      <c r="Q25" s="10"/>
    </row>
    <row r="26" spans="1:17" ht="18" customHeight="1">
      <c r="A26" s="36"/>
      <c r="B26" s="12" t="s">
        <v>29</v>
      </c>
      <c r="C26" s="13"/>
      <c r="D26" s="37"/>
      <c r="E26" s="7">
        <f aca="true" t="shared" si="5" ref="E26:M26">E27</f>
        <v>49432</v>
      </c>
      <c r="F26" s="7">
        <f t="shared" si="5"/>
        <v>45542</v>
      </c>
      <c r="G26" s="7">
        <f t="shared" si="5"/>
        <v>47293</v>
      </c>
      <c r="H26" s="7">
        <f t="shared" si="5"/>
        <v>58157</v>
      </c>
      <c r="I26" s="7">
        <f t="shared" si="5"/>
        <v>50245</v>
      </c>
      <c r="J26" s="7">
        <f t="shared" si="5"/>
        <v>55704</v>
      </c>
      <c r="K26" s="7">
        <f t="shared" si="5"/>
        <v>54335</v>
      </c>
      <c r="L26" s="7">
        <f t="shared" si="5"/>
        <v>53835</v>
      </c>
      <c r="M26" s="7">
        <f t="shared" si="5"/>
        <v>414543</v>
      </c>
      <c r="N26" s="10"/>
      <c r="O26" s="42"/>
      <c r="P26" s="10"/>
      <c r="Q26" s="10"/>
    </row>
    <row r="27" spans="1:17" ht="24.75" customHeight="1">
      <c r="A27" s="36"/>
      <c r="B27" s="12" t="s">
        <v>14</v>
      </c>
      <c r="C27" s="12"/>
      <c r="D27" s="36"/>
      <c r="E27" s="7">
        <f>E13+E15+E18+E21+E24</f>
        <v>49432</v>
      </c>
      <c r="F27" s="7">
        <f>F13+F15+F18+F21+F24</f>
        <v>45542</v>
      </c>
      <c r="G27" s="7">
        <f>G13+G15+G18+G21+G24</f>
        <v>47293</v>
      </c>
      <c r="H27" s="7">
        <f>H13+H15+H18+H21+H24+H25</f>
        <v>58157</v>
      </c>
      <c r="I27" s="7">
        <f>I13+I15+I18+I21+I24+I25</f>
        <v>50245</v>
      </c>
      <c r="J27" s="7">
        <f>J13+J15+J18+J21+J24+J25</f>
        <v>55704</v>
      </c>
      <c r="K27" s="7">
        <f>K13+K15+K18+K21+K24+K25</f>
        <v>54335</v>
      </c>
      <c r="L27" s="7">
        <f>L13+L15+L18+L21+L24+L25</f>
        <v>53835</v>
      </c>
      <c r="M27" s="7">
        <f>M12+M14+M17+M20+M23+M25</f>
        <v>414543</v>
      </c>
      <c r="N27" s="10"/>
      <c r="O27" s="10"/>
      <c r="P27" s="10"/>
      <c r="Q27" s="10"/>
    </row>
    <row r="28" spans="1:17" ht="12.75" hidden="1">
      <c r="A28" s="36"/>
      <c r="B28" s="36"/>
      <c r="C28" s="36"/>
      <c r="D28" s="36"/>
      <c r="E28" s="8"/>
      <c r="F28" s="8"/>
      <c r="G28" s="8"/>
      <c r="H28" s="8"/>
      <c r="I28" s="8"/>
      <c r="J28" s="8"/>
      <c r="K28" s="8"/>
      <c r="L28" s="8"/>
      <c r="M28" s="36"/>
      <c r="N28" s="10"/>
      <c r="O28" s="10"/>
      <c r="P28" s="10"/>
      <c r="Q28" s="10"/>
    </row>
    <row r="29" spans="1:17" ht="12.75">
      <c r="A29" s="10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41"/>
      <c r="N29" s="10"/>
      <c r="O29" s="10"/>
      <c r="P29" s="10"/>
      <c r="Q29" s="10"/>
    </row>
    <row r="30" spans="1:17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3.5" thickBot="1">
      <c r="A32" s="66" t="s">
        <v>43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0"/>
      <c r="O32" s="10"/>
      <c r="P32" s="10"/>
      <c r="Q32" s="10"/>
    </row>
    <row r="33" spans="1:17" ht="35.25" customHeight="1">
      <c r="A33" s="67" t="s">
        <v>44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45"/>
      <c r="O33" s="10"/>
      <c r="P33" s="10"/>
      <c r="Q33" s="10"/>
    </row>
    <row r="34" spans="1:17" ht="12.75">
      <c r="A34" s="70" t="s">
        <v>41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10"/>
      <c r="O34" s="10"/>
      <c r="P34" s="10"/>
      <c r="Q34" s="10"/>
    </row>
    <row r="35" spans="1:17" ht="29.25" customHeight="1">
      <c r="A35" s="75" t="s">
        <v>45</v>
      </c>
      <c r="B35" s="73" t="s">
        <v>46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10"/>
      <c r="O35" s="10"/>
      <c r="P35" s="10"/>
      <c r="Q35" s="10"/>
    </row>
    <row r="36" spans="1:17" ht="12.75">
      <c r="A36" s="75"/>
      <c r="B36" s="32" t="s">
        <v>42</v>
      </c>
      <c r="C36" s="32"/>
      <c r="D36" s="32" t="s">
        <v>15</v>
      </c>
      <c r="E36" s="32"/>
      <c r="F36" s="32"/>
      <c r="G36" s="32"/>
      <c r="H36" s="32"/>
      <c r="I36" s="32"/>
      <c r="J36" s="32" t="s">
        <v>14</v>
      </c>
      <c r="K36" s="32"/>
      <c r="L36" s="32"/>
      <c r="M36" s="46"/>
      <c r="N36" s="10"/>
      <c r="O36" s="10"/>
      <c r="P36" s="10"/>
      <c r="Q36" s="10"/>
    </row>
    <row r="37" spans="1:17" ht="12.75">
      <c r="A37" s="75"/>
      <c r="B37" s="32">
        <v>2019</v>
      </c>
      <c r="C37" s="5"/>
      <c r="D37" s="5">
        <v>602</v>
      </c>
      <c r="E37" s="32"/>
      <c r="F37" s="32"/>
      <c r="G37" s="32"/>
      <c r="H37" s="32"/>
      <c r="I37" s="32"/>
      <c r="J37" s="32">
        <v>602</v>
      </c>
      <c r="K37" s="32"/>
      <c r="L37" s="32"/>
      <c r="M37" s="46"/>
      <c r="N37" s="10"/>
      <c r="O37" s="10"/>
      <c r="P37" s="10"/>
      <c r="Q37" s="10"/>
    </row>
    <row r="38" spans="1:17" ht="13.5" thickBot="1">
      <c r="A38" s="76"/>
      <c r="B38" s="47" t="s">
        <v>21</v>
      </c>
      <c r="C38" s="48"/>
      <c r="D38" s="48">
        <v>5268</v>
      </c>
      <c r="E38" s="47"/>
      <c r="F38" s="47"/>
      <c r="G38" s="47"/>
      <c r="H38" s="47"/>
      <c r="I38" s="47"/>
      <c r="J38" s="47">
        <v>5268</v>
      </c>
      <c r="K38" s="47"/>
      <c r="L38" s="47"/>
      <c r="M38" s="49"/>
      <c r="N38" s="10"/>
      <c r="O38" s="10"/>
      <c r="P38" s="10"/>
      <c r="Q38" s="10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5.75">
      <c r="A41" s="78" t="s">
        <v>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0"/>
      <c r="O41" s="10"/>
      <c r="P41" s="10"/>
      <c r="Q41" s="10"/>
    </row>
    <row r="42" spans="1:17" ht="25.5" customHeight="1" thickBot="1">
      <c r="A42" s="77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10"/>
      <c r="O42" s="10"/>
      <c r="P42" s="10"/>
      <c r="Q42" s="10"/>
    </row>
    <row r="43" spans="1:17" ht="34.5" customHeight="1">
      <c r="A43" s="67" t="s">
        <v>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10"/>
      <c r="O43" s="10"/>
      <c r="P43" s="10"/>
      <c r="Q43" s="10"/>
    </row>
    <row r="44" spans="1:17" ht="38.25">
      <c r="A44" s="51" t="s">
        <v>0</v>
      </c>
      <c r="B44" s="32" t="s">
        <v>49</v>
      </c>
      <c r="C44" s="36"/>
      <c r="D44" s="50" t="s">
        <v>50</v>
      </c>
      <c r="E44" s="36"/>
      <c r="F44" s="36"/>
      <c r="G44" s="36"/>
      <c r="H44" s="36"/>
      <c r="I44" s="36"/>
      <c r="J44" s="32" t="s">
        <v>51</v>
      </c>
      <c r="K44" s="52"/>
      <c r="L44" s="52"/>
      <c r="M44" s="57"/>
      <c r="N44" s="10"/>
      <c r="O44" s="10"/>
      <c r="P44" s="10"/>
      <c r="Q44" s="10"/>
    </row>
    <row r="45" spans="1:17" ht="22.5" customHeight="1">
      <c r="A45" s="53" t="s">
        <v>16</v>
      </c>
      <c r="B45" s="36" t="s">
        <v>52</v>
      </c>
      <c r="C45" s="36"/>
      <c r="D45" s="32">
        <v>328</v>
      </c>
      <c r="E45" s="32"/>
      <c r="F45" s="32"/>
      <c r="G45" s="32"/>
      <c r="H45" s="32"/>
      <c r="I45" s="32"/>
      <c r="J45" s="32">
        <v>150</v>
      </c>
      <c r="K45" s="52"/>
      <c r="L45" s="52"/>
      <c r="M45" s="57"/>
      <c r="N45" s="10"/>
      <c r="O45" s="10"/>
      <c r="P45" s="10"/>
      <c r="Q45" s="10"/>
    </row>
    <row r="46" spans="1:17" ht="24" customHeight="1" thickBot="1">
      <c r="A46" s="54"/>
      <c r="B46" s="55" t="s">
        <v>53</v>
      </c>
      <c r="C46" s="55"/>
      <c r="D46" s="47">
        <v>5268</v>
      </c>
      <c r="E46" s="47"/>
      <c r="F46" s="47"/>
      <c r="G46" s="47"/>
      <c r="H46" s="47"/>
      <c r="I46" s="47"/>
      <c r="J46" s="47">
        <v>602</v>
      </c>
      <c r="K46" s="56"/>
      <c r="L46" s="56"/>
      <c r="M46" s="58"/>
      <c r="N46" s="10"/>
      <c r="O46" s="10"/>
      <c r="P46" s="10"/>
      <c r="Q46" s="10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</sheetData>
  <sheetProtection/>
  <mergeCells count="18">
    <mergeCell ref="A42:M42"/>
    <mergeCell ref="A41:M41"/>
    <mergeCell ref="C20:C21"/>
    <mergeCell ref="H10:J10"/>
    <mergeCell ref="K10:M10"/>
    <mergeCell ref="C23:C24"/>
    <mergeCell ref="A32:M32"/>
    <mergeCell ref="A43:M43"/>
    <mergeCell ref="A33:M33"/>
    <mergeCell ref="A34:M34"/>
    <mergeCell ref="B35:M35"/>
    <mergeCell ref="A35:A38"/>
    <mergeCell ref="H1:K1"/>
    <mergeCell ref="H3:K3"/>
    <mergeCell ref="H4:K4"/>
    <mergeCell ref="C12:C13"/>
    <mergeCell ref="C14:C15"/>
    <mergeCell ref="C17:C18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2019-10-01T08:54:14Z</dcterms:modified>
  <cp:category/>
  <cp:version/>
  <cp:contentType/>
  <cp:contentStatus/>
</cp:coreProperties>
</file>