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<sst xmlns="http://schemas.openxmlformats.org/spreadsheetml/2006/main" count="34" uniqueCount="26">
  <si>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</si>
  <si>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</si>
  <si>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</si>
  <si>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</si>
  <si>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</si>
  <si>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</si>
  <si>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</si>
  <si>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</si>
  <si>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</si>
  <si>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</si>
  <si>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</si>
  <si>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</si>
  <si>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</si>
  <si>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</si>
  <si>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</si>
  <si>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t>МО ГП «Город Малоярославец»   прочие источники</t>
  </si>
  <si>
    <t>Итого</t>
  </si>
  <si>
    <t>Ответственный исполнитель программы (Соисполнитель)</t>
  </si>
  <si>
    <t>Отдел культуры, спорта и связей с общественностью администрации (МБУ СОЦ «ДРУЖБА»)</t>
  </si>
  <si>
    <t>Отдел культуры, спорта и связей с общественностью администрации        ( МУП «Олимп-спорт», МБУ СОЦ «ДРУЖБА»)</t>
  </si>
  <si>
    <t>Отдел культуры, спорта и связей с общественностью администрации        ( МУП «Олимп-спорт», МБУ СОЦ «ДРУЖБА)</t>
  </si>
  <si>
    <t>Отдел культуры, спорта и связей с общественностью администрации (МУП «Олимп-спорт», МБУ СОЦ «ДРУЖБА»)</t>
  </si>
  <si>
    <t>к постановлению администрации</t>
  </si>
  <si>
    <r>
      <t>2014-2021гг</t>
    </r>
    <r>
      <rPr>
        <sz val="12"/>
        <rFont val="Times New Roman"/>
        <family val="1"/>
      </rPr>
      <t>.</t>
    </r>
  </si>
  <si>
    <t xml:space="preserve">Приложение №2 </t>
  </si>
  <si>
    <t>от 09.11.2018              №1258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</si>
</sst>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168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3" width="11.375" style="0" customWidth="1"/>
    <col min="4" max="4" width="15.375" style="0" hidden="1" customWidth="1"/>
    <col min="5" max="5" width="13.75390625" style="0" hidden="1" customWidth="1"/>
    <col min="6" max="6" width="10.125" style="0" customWidth="1"/>
    <col min="7" max="7" width="7.375" style="0" hidden="1" customWidth="1"/>
    <col min="8" max="8" width="8.25390625" style="0" hidden="1" customWidth="1"/>
    <col min="9" max="9" width="7.75390625" style="0" hidden="1" customWidth="1"/>
    <col min="10" max="10" width="7.625" style="0" hidden="1" customWidth="1"/>
    <col min="11" max="11" width="8.375" style="0" hidden="1" customWidth="1"/>
    <col min="12" max="12" width="7.375" style="0" hidden="1" customWidth="1"/>
    <col min="13" max="13" width="6.375" style="0" hidden="1" customWidth="1"/>
    <col min="14" max="14" width="8.25390625" style="0" customWidth="1"/>
  </cols>
  <sheetData>
    <row r="1" spans="3:11" ht="12.75">
      <c r="C1" t="s">
        <v>24</v>
      </c>
      <c r="K1" t="s">
        <v>8</v>
      </c>
    </row>
    <row r="2" spans="3:10" ht="12.75">
      <c r="C2" t="s">
        <v>22</v>
      </c>
      <c r="J2" t="s">
        <v>22</v>
      </c>
    </row>
    <row r="3" spans="3:10" ht="12.75">
      <c r="C3" t="s">
        <v>9</v>
      </c>
      <c r="J3" t="s">
        <v>9</v>
      </c>
    </row>
    <row r="4" spans="3:14" ht="12.75">
      <c r="C4" s="58" t="s">
        <v>25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3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>
      <c r="A6" s="45" t="s">
        <v>10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2.75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ht="12.75" customHeight="1">
      <c r="A8" s="47" t="s">
        <v>0</v>
      </c>
      <c r="B8" s="57" t="s">
        <v>6</v>
      </c>
      <c r="C8" s="57" t="s">
        <v>1</v>
      </c>
      <c r="D8" s="57" t="s">
        <v>17</v>
      </c>
      <c r="E8" s="56" t="s">
        <v>2</v>
      </c>
      <c r="F8" s="56" t="s">
        <v>3</v>
      </c>
      <c r="G8" s="49" t="s">
        <v>4</v>
      </c>
      <c r="H8" s="49"/>
      <c r="I8" s="49"/>
      <c r="J8" s="49"/>
      <c r="K8" s="49"/>
      <c r="L8" s="49"/>
      <c r="M8" s="49"/>
      <c r="N8" s="34"/>
    </row>
    <row r="9" spans="1:14" ht="48" customHeight="1">
      <c r="A9" s="47"/>
      <c r="B9" s="57"/>
      <c r="C9" s="57"/>
      <c r="D9" s="57"/>
      <c r="E9" s="56"/>
      <c r="F9" s="56"/>
      <c r="G9" s="29">
        <v>2014</v>
      </c>
      <c r="H9" s="29">
        <v>2015</v>
      </c>
      <c r="I9" s="29">
        <v>2016</v>
      </c>
      <c r="J9" s="29">
        <v>2017</v>
      </c>
      <c r="K9" s="29">
        <v>2018</v>
      </c>
      <c r="L9" s="29">
        <v>2019</v>
      </c>
      <c r="M9" s="29">
        <v>2020</v>
      </c>
      <c r="N9" s="35">
        <v>2021</v>
      </c>
    </row>
    <row r="10" spans="1:14" ht="59.25" customHeight="1">
      <c r="A10" s="3" t="s">
        <v>5</v>
      </c>
      <c r="B10" s="36" t="s">
        <v>11</v>
      </c>
      <c r="C10" s="37" t="s">
        <v>23</v>
      </c>
      <c r="D10" s="38" t="s">
        <v>19</v>
      </c>
      <c r="E10" s="39" t="s">
        <v>15</v>
      </c>
      <c r="F10" s="40">
        <f aca="true" t="shared" si="0" ref="F10:F15">G10+H10+I10+J10+K10+L10+M10+N10</f>
        <v>12748</v>
      </c>
      <c r="G10" s="40">
        <v>657</v>
      </c>
      <c r="H10" s="40">
        <f>1633+645</f>
        <v>2278</v>
      </c>
      <c r="I10" s="40">
        <f>558+429</f>
        <v>987</v>
      </c>
      <c r="J10" s="40">
        <f>443+50+412+344</f>
        <v>1249</v>
      </c>
      <c r="K10" s="40">
        <v>1382</v>
      </c>
      <c r="L10" s="40">
        <f>1451+564+50</f>
        <v>2065</v>
      </c>
      <c r="M10" s="40">
        <f>1451+564+50</f>
        <v>2065</v>
      </c>
      <c r="N10" s="41">
        <v>2065</v>
      </c>
    </row>
    <row r="11" spans="1:14" ht="36.75" customHeight="1">
      <c r="A11" s="3" t="s">
        <v>7</v>
      </c>
      <c r="B11" s="36" t="s">
        <v>12</v>
      </c>
      <c r="C11" s="37" t="s">
        <v>23</v>
      </c>
      <c r="D11" s="38" t="s">
        <v>18</v>
      </c>
      <c r="E11" s="39" t="s">
        <v>15</v>
      </c>
      <c r="F11" s="40">
        <f t="shared" si="0"/>
        <v>60467</v>
      </c>
      <c r="G11" s="40">
        <v>4121</v>
      </c>
      <c r="H11" s="40">
        <f>9633</f>
        <v>9633</v>
      </c>
      <c r="I11" s="40">
        <v>10085</v>
      </c>
      <c r="J11" s="40">
        <v>6576</v>
      </c>
      <c r="K11" s="40">
        <v>7513</v>
      </c>
      <c r="L11" s="40">
        <f>7513</f>
        <v>7513</v>
      </c>
      <c r="M11" s="40">
        <v>7513</v>
      </c>
      <c r="N11" s="41">
        <v>7513</v>
      </c>
    </row>
    <row r="12" spans="1:14" ht="45.75" customHeight="1">
      <c r="A12" s="3">
        <v>3</v>
      </c>
      <c r="B12" s="36" t="s">
        <v>13</v>
      </c>
      <c r="C12" s="37" t="s">
        <v>23</v>
      </c>
      <c r="D12" s="38" t="s">
        <v>20</v>
      </c>
      <c r="E12" s="39" t="s">
        <v>15</v>
      </c>
      <c r="F12" s="40">
        <f t="shared" si="0"/>
        <v>124337.5</v>
      </c>
      <c r="G12" s="40">
        <v>17270</v>
      </c>
      <c r="H12" s="40">
        <f>1296+9501</f>
        <v>10797</v>
      </c>
      <c r="I12" s="40">
        <f>2482+10448</f>
        <v>12930</v>
      </c>
      <c r="J12" s="40">
        <f>9833+4907+1539</f>
        <v>16279</v>
      </c>
      <c r="K12" s="42">
        <f>11453+4273+1539+149.5</f>
        <v>17414.5</v>
      </c>
      <c r="L12" s="40">
        <f>11456+3554+1539</f>
        <v>16549</v>
      </c>
      <c r="M12" s="40">
        <f>3554+1539+11456</f>
        <v>16549</v>
      </c>
      <c r="N12" s="41">
        <v>16549</v>
      </c>
    </row>
    <row r="13" spans="1:14" ht="60" customHeight="1">
      <c r="A13" s="3">
        <v>4</v>
      </c>
      <c r="B13" s="36" t="s">
        <v>14</v>
      </c>
      <c r="C13" s="37" t="s">
        <v>23</v>
      </c>
      <c r="D13" s="38" t="s">
        <v>21</v>
      </c>
      <c r="E13" s="39" t="s">
        <v>15</v>
      </c>
      <c r="F13" s="40">
        <f t="shared" si="0"/>
        <v>15128</v>
      </c>
      <c r="G13" s="40">
        <v>509</v>
      </c>
      <c r="H13" s="40">
        <f>1833+436</f>
        <v>2269</v>
      </c>
      <c r="I13" s="40">
        <f>864+1562</f>
        <v>2426</v>
      </c>
      <c r="J13" s="40">
        <f>382+450+400</f>
        <v>1232</v>
      </c>
      <c r="K13" s="40">
        <f>1522+878+400</f>
        <v>2800</v>
      </c>
      <c r="L13" s="40">
        <f>1000+564+400</f>
        <v>1964</v>
      </c>
      <c r="M13" s="40">
        <f>400+1000+564</f>
        <v>1964</v>
      </c>
      <c r="N13" s="41">
        <v>1964</v>
      </c>
    </row>
    <row r="14" spans="1:14" ht="15" customHeight="1" hidden="1" thickBot="1">
      <c r="A14" s="1"/>
      <c r="B14" s="18"/>
      <c r="C14" s="19"/>
      <c r="D14" s="20"/>
      <c r="E14" s="21"/>
      <c r="F14" s="30">
        <f t="shared" si="0"/>
        <v>0</v>
      </c>
      <c r="G14" s="31"/>
      <c r="H14" s="31"/>
      <c r="I14" s="31"/>
      <c r="J14" s="31"/>
      <c r="K14" s="31"/>
      <c r="L14" s="31"/>
      <c r="M14" s="31"/>
      <c r="N14" s="35"/>
    </row>
    <row r="15" spans="1:14" ht="20.25" customHeight="1">
      <c r="A15" s="53" t="s">
        <v>16</v>
      </c>
      <c r="B15" s="54"/>
      <c r="C15" s="54"/>
      <c r="D15" s="54"/>
      <c r="E15" s="55"/>
      <c r="F15" s="32">
        <f t="shared" si="0"/>
        <v>212680.5</v>
      </c>
      <c r="G15" s="32">
        <f aca="true" t="shared" si="1" ref="G15:N15">G10+G11+G12+G13</f>
        <v>22557</v>
      </c>
      <c r="H15" s="32">
        <f t="shared" si="1"/>
        <v>24977</v>
      </c>
      <c r="I15" s="32">
        <f t="shared" si="1"/>
        <v>26428</v>
      </c>
      <c r="J15" s="32">
        <f t="shared" si="1"/>
        <v>25336</v>
      </c>
      <c r="K15" s="33">
        <f t="shared" si="1"/>
        <v>29109.5</v>
      </c>
      <c r="L15" s="32">
        <f t="shared" si="1"/>
        <v>28091</v>
      </c>
      <c r="M15" s="32">
        <f t="shared" si="1"/>
        <v>28091</v>
      </c>
      <c r="N15" s="32">
        <f t="shared" si="1"/>
        <v>28091</v>
      </c>
    </row>
    <row r="16" spans="1:13" ht="16.5" customHeight="1">
      <c r="A16" s="4"/>
      <c r="B16" s="51"/>
      <c r="C16" s="51"/>
      <c r="D16" s="51"/>
      <c r="E16" s="51"/>
      <c r="F16" s="52"/>
      <c r="G16" s="52"/>
      <c r="H16" s="52"/>
      <c r="I16" s="52"/>
      <c r="J16" s="52"/>
      <c r="K16" s="52"/>
      <c r="L16" s="52"/>
      <c r="M16" s="52"/>
    </row>
    <row r="17" spans="1:13" ht="33.75" customHeight="1">
      <c r="A17" s="43"/>
      <c r="B17" s="50"/>
      <c r="C17" s="48"/>
      <c r="D17" s="22"/>
      <c r="E17" s="23"/>
      <c r="F17" s="24"/>
      <c r="G17" s="24"/>
      <c r="H17" s="24"/>
      <c r="I17" s="24"/>
      <c r="J17" s="25"/>
      <c r="K17" s="25"/>
      <c r="L17" s="25"/>
      <c r="M17" s="25"/>
    </row>
    <row r="18" spans="1:13" ht="36" customHeight="1">
      <c r="A18" s="43"/>
      <c r="B18" s="50"/>
      <c r="C18" s="48"/>
      <c r="D18" s="10"/>
      <c r="E18" s="26"/>
      <c r="F18" s="25"/>
      <c r="G18" s="25"/>
      <c r="H18" s="25"/>
      <c r="I18" s="25"/>
      <c r="J18" s="25"/>
      <c r="K18" s="25"/>
      <c r="L18" s="25"/>
      <c r="M18" s="25"/>
    </row>
    <row r="19" spans="1:13" ht="12.75" hidden="1">
      <c r="A19" s="43"/>
      <c r="B19" s="50"/>
      <c r="C19" s="27"/>
      <c r="D19" s="28"/>
      <c r="E19" s="28"/>
      <c r="F19" s="25"/>
      <c r="G19" s="25"/>
      <c r="H19" s="25"/>
      <c r="I19" s="25"/>
      <c r="J19" s="25"/>
      <c r="K19" s="25"/>
      <c r="L19" s="25"/>
      <c r="M19" s="25"/>
    </row>
    <row r="20" spans="1:13" ht="12.75">
      <c r="A20" s="4"/>
      <c r="B20" s="9"/>
      <c r="C20" s="11"/>
      <c r="D20" s="7"/>
      <c r="E20" s="12"/>
      <c r="F20" s="8"/>
      <c r="G20" s="8"/>
      <c r="H20" s="8"/>
      <c r="I20" s="8"/>
      <c r="J20" s="8"/>
      <c r="K20" s="8"/>
      <c r="L20" s="8"/>
      <c r="M20" s="8"/>
    </row>
    <row r="21" spans="1:13" ht="45" customHeight="1">
      <c r="A21" s="43"/>
      <c r="B21" s="5"/>
      <c r="C21" s="6"/>
      <c r="D21" s="5"/>
      <c r="E21" s="12"/>
      <c r="F21" s="8"/>
      <c r="G21" s="8"/>
      <c r="H21" s="8"/>
      <c r="I21" s="8"/>
      <c r="J21" s="8"/>
      <c r="K21" s="8"/>
      <c r="L21" s="8"/>
      <c r="M21" s="8"/>
    </row>
    <row r="22" spans="1:13" ht="97.5" customHeight="1">
      <c r="A22" s="43"/>
      <c r="B22" s="5"/>
      <c r="C22" s="6"/>
      <c r="D22" s="5"/>
      <c r="E22" s="12"/>
      <c r="F22" s="8"/>
      <c r="G22" s="8"/>
      <c r="H22" s="8"/>
      <c r="I22" s="8"/>
      <c r="J22" s="8"/>
      <c r="K22" s="8"/>
      <c r="L22" s="8"/>
      <c r="M22" s="8"/>
    </row>
    <row r="23" spans="1:13" ht="39" customHeight="1">
      <c r="A23" s="43"/>
      <c r="B23" s="2"/>
      <c r="C23" s="2"/>
      <c r="D23" s="2"/>
      <c r="E23" s="13"/>
      <c r="F23" s="8"/>
      <c r="G23" s="8"/>
      <c r="H23" s="8"/>
      <c r="I23" s="8"/>
      <c r="J23" s="8"/>
      <c r="K23" s="8"/>
      <c r="L23" s="8"/>
      <c r="M23" s="8"/>
    </row>
    <row r="24" spans="1:13" ht="51" customHeight="1">
      <c r="A24" s="43"/>
      <c r="B24" s="2"/>
      <c r="C24" s="2"/>
      <c r="D24" s="2"/>
      <c r="E24" s="14"/>
      <c r="F24" s="8"/>
      <c r="G24" s="8"/>
      <c r="H24" s="8"/>
      <c r="I24" s="8"/>
      <c r="J24" s="8"/>
      <c r="K24" s="8"/>
      <c r="L24" s="8"/>
      <c r="M24" s="8"/>
    </row>
    <row r="25" spans="1:13" ht="12.75" customHeight="1">
      <c r="A25" s="43"/>
      <c r="B25" s="2"/>
      <c r="C25" s="2"/>
      <c r="D25" s="2"/>
      <c r="E25" s="14"/>
      <c r="F25" s="8"/>
      <c r="G25" s="8"/>
      <c r="H25" s="8"/>
      <c r="I25" s="8"/>
      <c r="J25" s="8"/>
      <c r="K25" s="8"/>
      <c r="L25" s="8"/>
      <c r="M25" s="8"/>
    </row>
    <row r="26" spans="1:13" ht="12.75" customHeight="1">
      <c r="A26" s="43"/>
      <c r="B26" s="2"/>
      <c r="C26" s="2"/>
      <c r="D26" s="2"/>
      <c r="E26" s="15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sheetProtection/>
  <mergeCells count="18">
    <mergeCell ref="C4:N4"/>
    <mergeCell ref="B16:M16"/>
    <mergeCell ref="A15:E15"/>
    <mergeCell ref="E8:E9"/>
    <mergeCell ref="F8:F9"/>
    <mergeCell ref="B8:B9"/>
    <mergeCell ref="C8:C9"/>
    <mergeCell ref="D8:D9"/>
    <mergeCell ref="A23:A26"/>
    <mergeCell ref="A5:M5"/>
    <mergeCell ref="A6:M6"/>
    <mergeCell ref="A7:M7"/>
    <mergeCell ref="A21:A22"/>
    <mergeCell ref="A17:A19"/>
    <mergeCell ref="A8:A9"/>
    <mergeCell ref="C17:C18"/>
    <mergeCell ref="G8:M8"/>
    <mergeCell ref="B17:B19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2018-11-08T15:55:55Z</cp:lastPrinted>
  <dcterms:created xsi:type="dcterms:W3CDTF">2016-02-19T12:20:46Z</dcterms:created>
  <dcterms:modified xsi:type="dcterms:W3CDTF">2018-11-09T12:41:42Z</dcterms:modified>
  <cp:category/>
  <cp:version/>
  <cp:contentType/>
  <cp:contentStatus/>
</cp:coreProperties>
</file>