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771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<sst xmlns="http://schemas.openxmlformats.org/spreadsheetml/2006/main" count="105" uniqueCount="75">
  <si>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</si>
  <si>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</si>
  <si>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</si>
  <si>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</si>
  <si>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</si>
  <si>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</si>
  <si>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</si>
  <si>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</si>
  <si>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</si>
  <si>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</si>
  <si>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</si>
  <si>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</si>
  <si>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</si>
  <si>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</si>
  <si>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</si>
  <si>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</si>
  <si>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</si>
  <si>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</si>
  <si>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</si>
  <si>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</si>
  <si>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</si>
  <si>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</si>
  <si>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</si>
  <si>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</si>
  <si>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</si>
  <si>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</si>
  <si>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</si>
  <si>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</si>
  <si>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</si>
  <si>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</si>
  <si>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</si>
  <si>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</si>
  <si>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Результат исполнения бюджета (дефицит "-", профицит "+")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</si>
  <si>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</si>
  <si>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</si>
  <si>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</si>
  <si>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</si>
  <si>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</si>
  <si>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</si>
  <si>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</si>
  <si>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</si>
  <si>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</si>
  <si>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</si>
  <si>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</si>
  <si>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</si>
  <si>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</si>
  <si>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</si>
  <si>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</si>
  <si>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</si>
  <si>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</si>
  <si>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</si>
  <si>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</si>
  <si>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</si>
  <si>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</si>
  <si>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</si>
  <si>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</si>
  <si>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</si>
  <si>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</si>
  <si>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</si>
  <si>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</si>
  <si>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</si>
  <si>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</si>
  <si>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</si>
  <si>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</si>
  <si>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</si>
  <si>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</si>
  <si>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>Бюджетные ассигнования в соответствии с уточненной бюджетной росписью расходов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</si>
  <si>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</si>
  <si>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</si>
  <si>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</si>
  <si>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</si>
  <si>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Исполнение расходов бюджета муниципального образования городское поселение "Город Малоярославец" за 2021 год по разделам и подразделам классификации расходов бюджетов </t>
  </si>
  <si>
    <t>дох</t>
  </si>
  <si>
    <t>расх</t>
  </si>
  <si>
    <t xml:space="preserve">Приложение № 4
к Решению городской Думы 
городского поселения "Город Малоярославец" 
от 25.05.2022 г. №181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</si>
</sst>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48" fillId="20" borderId="0">
      <alignment/>
      <protection/>
    </xf>
    <xf numFmtId="0" fontId="46" fillId="0" borderId="0">
      <alignment wrapText="1"/>
      <protection/>
    </xf>
    <xf numFmtId="0" fontId="46" fillId="0" borderId="1">
      <alignment horizontal="center" vertical="center" wrapText="1"/>
      <protection/>
    </xf>
    <xf numFmtId="0" fontId="49" fillId="0" borderId="0">
      <alignment horizontal="center" vertical="center"/>
      <protection/>
    </xf>
    <xf numFmtId="0" fontId="46" fillId="0" borderId="0">
      <alignment/>
      <protection/>
    </xf>
    <xf numFmtId="1" fontId="46" fillId="0" borderId="1">
      <alignment horizontal="left" vertical="top" wrapText="1" indent="2"/>
      <protection/>
    </xf>
    <xf numFmtId="0" fontId="48" fillId="0" borderId="0">
      <alignment vertical="center"/>
      <protection/>
    </xf>
    <xf numFmtId="0" fontId="50" fillId="0" borderId="0">
      <alignment horizontal="center" wrapText="1"/>
      <protection/>
    </xf>
    <xf numFmtId="0" fontId="46" fillId="0" borderId="0">
      <alignment/>
      <protection/>
    </xf>
    <xf numFmtId="0" fontId="48" fillId="0" borderId="0">
      <alignment horizontal="center" vertical="center"/>
      <protection/>
    </xf>
    <xf numFmtId="0" fontId="50" fillId="0" borderId="0">
      <alignment horizontal="center"/>
      <protection/>
    </xf>
    <xf numFmtId="0" fontId="46" fillId="0" borderId="1">
      <alignment horizontal="center" vertical="center" wrapText="1"/>
      <protection/>
    </xf>
    <xf numFmtId="0" fontId="48" fillId="0" borderId="0">
      <alignment vertical="center" wrapText="1"/>
      <protection/>
    </xf>
    <xf numFmtId="0" fontId="46" fillId="0" borderId="0">
      <alignment horizontal="right"/>
      <protection/>
    </xf>
    <xf numFmtId="1" fontId="46" fillId="0" borderId="1">
      <alignment horizontal="center" vertical="top" shrinkToFit="1"/>
      <protection/>
    </xf>
    <xf numFmtId="0" fontId="51" fillId="0" borderId="0">
      <alignment vertical="center"/>
      <protection/>
    </xf>
    <xf numFmtId="0" fontId="46" fillId="20" borderId="2">
      <alignment/>
      <protection/>
    </xf>
    <xf numFmtId="0" fontId="46" fillId="0" borderId="1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46" fillId="0" borderId="1">
      <alignment horizontal="center" vertical="center" wrapText="1"/>
      <protection/>
    </xf>
    <xf numFmtId="0" fontId="46" fillId="0" borderId="1">
      <alignment horizontal="center" vertical="center" wrapText="1"/>
      <protection/>
    </xf>
    <xf numFmtId="0" fontId="51" fillId="0" borderId="2">
      <alignment vertical="center"/>
      <protection/>
    </xf>
    <xf numFmtId="0" fontId="46" fillId="20" borderId="3">
      <alignment/>
      <protection/>
    </xf>
    <xf numFmtId="0" fontId="46" fillId="0" borderId="1">
      <alignment horizontal="center" vertical="center" wrapText="1"/>
      <protection/>
    </xf>
    <xf numFmtId="0" fontId="51" fillId="0" borderId="1">
      <alignment horizontal="center" vertical="center" wrapText="1"/>
      <protection/>
    </xf>
    <xf numFmtId="49" fontId="46" fillId="0" borderId="1">
      <alignment horizontal="left" vertical="top" wrapText="1" indent="2"/>
      <protection/>
    </xf>
    <xf numFmtId="0" fontId="46" fillId="0" borderId="1">
      <alignment horizontal="center" vertical="center" wrapText="1"/>
      <protection/>
    </xf>
    <xf numFmtId="0" fontId="53" fillId="20" borderId="0">
      <alignment/>
      <protection/>
    </xf>
    <xf numFmtId="49" fontId="54" fillId="0" borderId="1">
      <alignment horizontal="left" vertical="top" wrapText="1"/>
      <protection/>
    </xf>
    <xf numFmtId="49" fontId="46" fillId="0" borderId="1">
      <alignment horizontal="center" vertical="top" shrinkToFit="1"/>
      <protection/>
    </xf>
    <xf numFmtId="0" fontId="46" fillId="0" borderId="1">
      <alignment horizontal="center" vertical="center" wrapText="1"/>
      <protection/>
    </xf>
    <xf numFmtId="49" fontId="53" fillId="0" borderId="4">
      <alignment vertical="center" wrapText="1"/>
      <protection/>
    </xf>
    <xf numFmtId="49" fontId="55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49" fontId="56" fillId="0" borderId="5">
      <alignment horizontal="left" vertical="center" wrapText="1" indent="1"/>
      <protection/>
    </xf>
    <xf numFmtId="10" fontId="46" fillId="0" borderId="1">
      <alignment horizontal="right" vertical="top" shrinkToFit="1"/>
      <protection/>
    </xf>
    <xf numFmtId="0" fontId="46" fillId="20" borderId="0">
      <alignment shrinkToFit="1"/>
      <protection/>
    </xf>
    <xf numFmtId="0" fontId="53" fillId="0" borderId="0">
      <alignment vertical="center"/>
      <protection/>
    </xf>
    <xf numFmtId="0" fontId="54" fillId="0" borderId="1">
      <alignment horizontal="left"/>
      <protection/>
    </xf>
    <xf numFmtId="0" fontId="46" fillId="20" borderId="3">
      <alignment shrinkToFit="1"/>
      <protection/>
    </xf>
    <xf numFmtId="0" fontId="46" fillId="0" borderId="1">
      <alignment horizontal="center" vertical="center" wrapText="1"/>
      <protection/>
    </xf>
    <xf numFmtId="0" fontId="48" fillId="0" borderId="0">
      <alignment/>
      <protection/>
    </xf>
    <xf numFmtId="0" fontId="57" fillId="0" borderId="1">
      <alignment horizontal="left"/>
      <protection/>
    </xf>
    <xf numFmtId="0" fontId="46" fillId="0" borderId="1">
      <alignment horizontal="center" vertical="center" wrapText="1"/>
      <protection/>
    </xf>
    <xf numFmtId="0" fontId="49" fillId="0" borderId="0">
      <alignment vertical="center"/>
      <protection/>
    </xf>
    <xf numFmtId="4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 wrapText="1"/>
      <protection/>
    </xf>
    <xf numFmtId="49" fontId="54" fillId="0" borderId="1">
      <alignment horizontal="center" vertical="top" wrapText="1"/>
      <protection/>
    </xf>
    <xf numFmtId="10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49" fontId="55" fillId="0" borderId="1">
      <alignment horizontal="center" vertical="top" wrapText="1"/>
      <protection/>
    </xf>
    <xf numFmtId="0" fontId="46" fillId="20" borderId="6">
      <alignment/>
      <protection/>
    </xf>
    <xf numFmtId="0" fontId="57" fillId="0" borderId="1">
      <alignment horizontal="left"/>
      <protection/>
    </xf>
    <xf numFmtId="0" fontId="51" fillId="0" borderId="7">
      <alignment horizontal="center" vertical="center" wrapText="1"/>
      <protection/>
    </xf>
    <xf numFmtId="4" fontId="54" fillId="22" borderId="1">
      <alignment horizontal="right" vertical="top" shrinkToFit="1"/>
      <protection/>
    </xf>
    <xf numFmtId="0" fontId="46" fillId="0" borderId="0">
      <alignment horizontal="left" wrapText="1"/>
      <protection/>
    </xf>
    <xf numFmtId="0" fontId="46" fillId="0" borderId="1">
      <alignment horizontal="center" vertical="center" wrapText="1"/>
      <protection/>
    </xf>
    <xf numFmtId="49" fontId="53" fillId="0" borderId="8">
      <alignment horizontal="center" vertical="center" shrinkToFit="1"/>
      <protection/>
    </xf>
    <xf numFmtId="4" fontId="55" fillId="22" borderId="1">
      <alignment horizontal="right" vertical="top" shrinkToFit="1"/>
      <protection/>
    </xf>
    <xf numFmtId="0" fontId="57" fillId="0" borderId="1">
      <alignment vertical="top" wrapText="1"/>
      <protection/>
    </xf>
    <xf numFmtId="4" fontId="46" fillId="0" borderId="1">
      <alignment horizontal="right" vertical="top" shrinkToFit="1"/>
      <protection/>
    </xf>
    <xf numFmtId="49" fontId="56" fillId="0" borderId="9">
      <alignment horizontal="center" vertical="center" shrinkToFit="1"/>
      <protection/>
    </xf>
    <xf numFmtId="4" fontId="54" fillId="23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4" fontId="57" fillId="21" borderId="1">
      <alignment horizontal="right" vertical="top" shrinkToFit="1"/>
      <protection/>
    </xf>
    <xf numFmtId="0" fontId="53" fillId="0" borderId="10">
      <alignment vertical="center"/>
      <protection/>
    </xf>
    <xf numFmtId="10" fontId="57" fillId="22" borderId="1">
      <alignment horizontal="right" vertical="top" shrinkToFit="1"/>
      <protection/>
    </xf>
    <xf numFmtId="0" fontId="46" fillId="0" borderId="0">
      <alignment wrapText="1"/>
      <protection/>
    </xf>
    <xf numFmtId="0" fontId="48" fillId="20" borderId="0">
      <alignment shrinkToFit="1"/>
      <protection/>
    </xf>
    <xf numFmtId="0" fontId="46" fillId="20" borderId="3">
      <alignment horizontal="center"/>
      <protection/>
    </xf>
    <xf numFmtId="0" fontId="46" fillId="0" borderId="1">
      <alignment horizontal="center" vertical="center" wrapText="1"/>
      <protection/>
    </xf>
    <xf numFmtId="0" fontId="51" fillId="0" borderId="0">
      <alignment vertical="center" wrapText="1"/>
      <protection/>
    </xf>
    <xf numFmtId="0" fontId="46" fillId="20" borderId="3">
      <alignment horizontal="left"/>
      <protection/>
    </xf>
    <xf numFmtId="0" fontId="46" fillId="0" borderId="1">
      <alignment horizontal="center" vertical="center" wrapText="1"/>
      <protection/>
    </xf>
    <xf numFmtId="1" fontId="53" fillId="0" borderId="1">
      <alignment horizontal="center" vertical="center" shrinkToFit="1"/>
      <protection/>
    </xf>
    <xf numFmtId="0" fontId="46" fillId="20" borderId="6">
      <alignment horizontal="center"/>
      <protection/>
    </xf>
    <xf numFmtId="0" fontId="46" fillId="0" borderId="1">
      <alignment horizontal="center" vertical="center" wrapText="1"/>
      <protection/>
    </xf>
    <xf numFmtId="1" fontId="56" fillId="0" borderId="11">
      <alignment horizontal="center" vertical="center" shrinkToFit="1"/>
      <protection/>
    </xf>
    <xf numFmtId="0" fontId="46" fillId="20" borderId="6">
      <alignment horizontal="left"/>
      <protection/>
    </xf>
    <xf numFmtId="0" fontId="46" fillId="0" borderId="1">
      <alignment horizontal="center" vertical="center" wrapText="1"/>
      <protection/>
    </xf>
    <xf numFmtId="49" fontId="51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6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51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6" fillId="0" borderId="1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/>
      <protection/>
    </xf>
    <xf numFmtId="0" fontId="46" fillId="0" borderId="1">
      <alignment horizontal="center" vertical="center" wrapText="1"/>
      <protection/>
    </xf>
    <xf numFmtId="0" fontId="53" fillId="20" borderId="0">
      <alignment shrinkToFit="1"/>
      <protection/>
    </xf>
    <xf numFmtId="0" fontId="46" fillId="0" borderId="0">
      <alignment horizontal="left" wrapText="1"/>
      <protection/>
    </xf>
    <xf numFmtId="0" fontId="51" fillId="0" borderId="0">
      <alignment horizontal="right" vertical="center"/>
      <protection/>
    </xf>
    <xf numFmtId="10" fontId="46" fillId="0" borderId="1">
      <alignment horizontal="right" vertical="top" shrinkToFit="1"/>
      <protection/>
    </xf>
    <xf numFmtId="0" fontId="53" fillId="0" borderId="0">
      <alignment horizontal="left" vertical="center" wrapText="1"/>
      <protection/>
    </xf>
    <xf numFmtId="10" fontId="57" fillId="21" borderId="1">
      <alignment horizontal="right" vertical="top" shrinkToFit="1"/>
      <protection/>
    </xf>
    <xf numFmtId="0" fontId="58" fillId="0" borderId="0">
      <alignment vertical="center"/>
      <protection/>
    </xf>
    <xf numFmtId="0" fontId="50" fillId="0" borderId="0">
      <alignment horizontal="center" wrapText="1"/>
      <protection/>
    </xf>
    <xf numFmtId="0" fontId="58" fillId="0" borderId="2">
      <alignment vertical="center"/>
      <protection/>
    </xf>
    <xf numFmtId="4" fontId="53" fillId="0" borderId="1">
      <alignment horizontal="right" vertical="center" shrinkToFit="1"/>
      <protection/>
    </xf>
    <xf numFmtId="0" fontId="50" fillId="0" borderId="0">
      <alignment horizontal="center"/>
      <protection/>
    </xf>
    <xf numFmtId="0" fontId="53" fillId="0" borderId="0">
      <alignment vertical="center" wrapText="1"/>
      <protection/>
    </xf>
    <xf numFmtId="0" fontId="46" fillId="0" borderId="0">
      <alignment horizontal="right"/>
      <protection/>
    </xf>
    <xf numFmtId="0" fontId="58" fillId="0" borderId="6">
      <alignment vertical="center"/>
      <protection/>
    </xf>
    <xf numFmtId="0" fontId="46" fillId="0" borderId="0">
      <alignment vertical="top"/>
      <protection/>
    </xf>
    <xf numFmtId="0" fontId="48" fillId="0" borderId="2">
      <alignment horizontal="left" vertical="center" wrapText="1"/>
      <protection/>
    </xf>
    <xf numFmtId="0" fontId="57" fillId="0" borderId="1">
      <alignment vertical="top" wrapText="1"/>
      <protection/>
    </xf>
    <xf numFmtId="0" fontId="48" fillId="0" borderId="3">
      <alignment horizontal="left" vertical="center" wrapText="1"/>
      <protection/>
    </xf>
    <xf numFmtId="0" fontId="46" fillId="20" borderId="0">
      <alignment horizontal="center"/>
      <protection/>
    </xf>
    <xf numFmtId="0" fontId="59" fillId="0" borderId="0">
      <alignment horizontal="center" vertical="center" wrapText="1"/>
      <protection/>
    </xf>
    <xf numFmtId="0" fontId="46" fillId="20" borderId="0">
      <alignment horizontal="left"/>
      <protection/>
    </xf>
    <xf numFmtId="0" fontId="51" fillId="0" borderId="12">
      <alignment vertical="center"/>
      <protection/>
    </xf>
    <xf numFmtId="4" fontId="57" fillId="22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0" fontId="51" fillId="0" borderId="13">
      <alignment horizontal="right" vertical="center"/>
      <protection/>
    </xf>
    <xf numFmtId="10" fontId="57" fillId="22" borderId="1">
      <alignment horizontal="right" vertical="top" shrinkToFit="1"/>
      <protection/>
    </xf>
    <xf numFmtId="0" fontId="53" fillId="0" borderId="13">
      <alignment horizontal="right" vertical="center"/>
      <protection/>
    </xf>
    <xf numFmtId="0" fontId="60" fillId="0" borderId="0">
      <alignment horizontal="center" vertical="center" wrapText="1"/>
      <protection/>
    </xf>
    <xf numFmtId="0" fontId="53" fillId="0" borderId="7">
      <alignment horizontal="center" vertical="center"/>
      <protection/>
    </xf>
    <xf numFmtId="49" fontId="51" fillId="0" borderId="14">
      <alignment horizontal="center" vertical="center"/>
      <protection/>
    </xf>
    <xf numFmtId="0" fontId="51" fillId="0" borderId="15">
      <alignment horizontal="center" vertical="center" shrinkToFit="1"/>
      <protection/>
    </xf>
    <xf numFmtId="1" fontId="53" fillId="0" borderId="15">
      <alignment horizontal="center" vertical="center" shrinkToFit="1"/>
      <protection/>
    </xf>
    <xf numFmtId="0" fontId="53" fillId="0" borderId="15">
      <alignment vertical="center"/>
      <protection/>
    </xf>
    <xf numFmtId="49" fontId="53" fillId="0" borderId="15">
      <alignment horizontal="center" vertical="center"/>
      <protection/>
    </xf>
    <xf numFmtId="49" fontId="53" fillId="0" borderId="16">
      <alignment horizontal="center" vertical="center"/>
      <protection/>
    </xf>
    <xf numFmtId="0" fontId="58" fillId="0" borderId="10">
      <alignment vertical="center"/>
      <protection/>
    </xf>
    <xf numFmtId="4" fontId="53" fillId="0" borderId="4">
      <alignment horizontal="right" vertical="center" shrinkToFit="1"/>
      <protection/>
    </xf>
    <xf numFmtId="4" fontId="56" fillId="0" borderId="17">
      <alignment horizontal="right" vertical="center" shrinkToFit="1"/>
      <protection/>
    </xf>
    <xf numFmtId="0" fontId="53" fillId="0" borderId="0">
      <alignment/>
      <protection/>
    </xf>
    <xf numFmtId="0" fontId="51" fillId="0" borderId="8">
      <alignment horizontal="center" vertical="center" wrapText="1"/>
      <protection/>
    </xf>
    <xf numFmtId="0" fontId="47" fillId="0" borderId="0">
      <alignment/>
      <protection/>
    </xf>
    <xf numFmtId="0" fontId="47" fillId="20" borderId="0">
      <alignment/>
      <protection/>
    </xf>
    <xf numFmtId="0" fontId="61" fillId="20" borderId="0">
      <alignment/>
      <protection/>
    </xf>
    <xf numFmtId="0" fontId="61" fillId="0" borderId="0">
      <alignment/>
      <protection/>
    </xf>
    <xf numFmtId="1" fontId="53" fillId="0" borderId="8">
      <alignment horizontal="center" vertical="center" shrinkToFit="1"/>
      <protection/>
    </xf>
    <xf numFmtId="0" fontId="56" fillId="0" borderId="8">
      <alignment horizontal="center" vertical="center" shrinkToFit="1"/>
      <protection/>
    </xf>
    <xf numFmtId="4" fontId="56" fillId="0" borderId="1">
      <alignment horizontal="right" vertical="center" shrinkToFit="1"/>
      <protection/>
    </xf>
    <xf numFmtId="0" fontId="59" fillId="0" borderId="0">
      <alignment vertical="center" wrapText="1"/>
      <protection/>
    </xf>
    <xf numFmtId="4" fontId="56" fillId="0" borderId="4">
      <alignment horizontal="right" vertical="center" shrinkToFit="1"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2" fillId="30" borderId="18" applyNumberFormat="0" applyAlignment="0" applyProtection="0"/>
    <xf numFmtId="0" fontId="63" fillId="31" borderId="19" applyNumberFormat="0" applyAlignment="0" applyProtection="0"/>
    <xf numFmtId="0" fontId="64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32" borderId="24" applyNumberFormat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4" fillId="21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9" fontId="54" fillId="0" borderId="27" xfId="72" applyNumberFormat="1" applyBorder="1" applyProtection="1">
      <alignment horizontal="left" vertical="top" wrapText="1"/>
      <protection/>
    </xf>
    <xf numFmtId="49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Border="1" applyProtection="1">
      <alignment horizontal="left" vertical="top" wrapText="1"/>
      <protection/>
    </xf>
    <xf numFmtId="11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49" fontId="54" fillId="0" borderId="27" xfId="93" applyNumberFormat="1" applyBorder="1" applyProtection="1">
      <alignment horizontal="center" vertical="top" wrapText="1"/>
      <protection/>
    </xf>
    <xf numFmtId="49" fontId="55" fillId="0" borderId="27" xfId="97" applyNumberFormat="1" applyBorder="1" applyProtection="1">
      <alignment horizontal="center" vertical="top" wrapTex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4" fillId="0" borderId="27" xfId="97" applyNumberFormat="1" applyFont="1" applyBorder="1" applyProtection="1">
      <alignment horizontal="center" vertical="top" wrapTex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5" fillId="0" borderId="1" xfId="164" applyNumberFormat="1" applyFont="1" applyFill="1" applyProtection="1">
      <alignment horizontal="right" vertical="top" shrinkToFit="1"/>
      <protection/>
    </xf>
    <xf numFmtId="4" fontId="55" fillId="0" borderId="1" xfId="165" applyNumberFormat="1" applyFont="1" applyFill="1" applyProtection="1">
      <alignment horizontal="right" vertical="top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4" fontId="55" fillId="0" borderId="1" xfId="97" applyNumberFormat="1" applyAlignment="1" applyProtection="1">
      <alignment horizontal="right" vertical="top" shrinkToFit="1"/>
      <protection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20" zoomScaleNormal="120" zoomScalePageLayoutView="0" workbookViewId="0" topLeftCell="A1">
      <selection activeCell="C1" sqref="C1:F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6.625" style="0" customWidth="1"/>
    <col min="5" max="5" width="14.75390625" style="0" customWidth="1"/>
    <col min="6" max="6" width="7.125" style="0" customWidth="1"/>
  </cols>
  <sheetData>
    <row r="1" spans="1:6" ht="15" customHeight="1">
      <c r="A1" s="1"/>
      <c r="B1" s="1"/>
      <c r="C1" s="32" t="s">
        <v>74</v>
      </c>
      <c r="D1" s="33"/>
      <c r="E1" s="33"/>
      <c r="F1" s="33"/>
    </row>
    <row r="2" spans="1:6" ht="15.75" customHeight="1">
      <c r="A2" s="1"/>
      <c r="B2" s="1"/>
      <c r="C2" s="33"/>
      <c r="D2" s="33"/>
      <c r="E2" s="33"/>
      <c r="F2" s="33"/>
    </row>
    <row r="3" spans="1:6" ht="16.5" customHeight="1">
      <c r="A3" s="1"/>
      <c r="B3" s="1"/>
      <c r="C3" s="33"/>
      <c r="D3" s="33"/>
      <c r="E3" s="33"/>
      <c r="F3" s="33"/>
    </row>
    <row r="4" spans="1:6" ht="16.5" customHeight="1">
      <c r="A4" s="1"/>
      <c r="B4" s="1"/>
      <c r="C4" s="33"/>
      <c r="D4" s="33"/>
      <c r="E4" s="33"/>
      <c r="F4" s="33"/>
    </row>
    <row r="5" spans="1:6" ht="16.5" customHeight="1" hidden="1">
      <c r="A5" s="1"/>
      <c r="B5" s="1"/>
      <c r="C5" s="33"/>
      <c r="D5" s="33"/>
      <c r="E5" s="33"/>
      <c r="F5" s="33"/>
    </row>
    <row r="6" spans="1:6" ht="22.5" customHeight="1">
      <c r="A6" s="1"/>
      <c r="B6" s="1"/>
      <c r="C6" s="33"/>
      <c r="D6" s="33"/>
      <c r="E6" s="33"/>
      <c r="F6" s="33"/>
    </row>
    <row r="7" spans="1:6" ht="17.25" customHeight="1" hidden="1">
      <c r="A7" s="1"/>
      <c r="B7" s="1"/>
      <c r="C7" s="1"/>
      <c r="D7" s="1"/>
      <c r="E7" s="2"/>
      <c r="F7" s="6" t="s">
        <v>58</v>
      </c>
    </row>
    <row r="8" spans="1:6" ht="46.5" customHeight="1">
      <c r="A8" s="29" t="s">
        <v>71</v>
      </c>
      <c r="B8" s="29"/>
      <c r="C8" s="29"/>
      <c r="D8" s="29"/>
      <c r="E8" s="29"/>
      <c r="F8" s="29"/>
    </row>
    <row r="9" spans="1:6" ht="13.5" customHeight="1">
      <c r="A9" s="3"/>
      <c r="B9" s="3"/>
      <c r="C9" s="3"/>
      <c r="D9" s="3"/>
      <c r="E9" s="31" t="s">
        <v>0</v>
      </c>
      <c r="F9" s="31"/>
    </row>
    <row r="10" spans="1:6" ht="126" customHeight="1">
      <c r="A10" s="7" t="s">
        <v>1</v>
      </c>
      <c r="B10" s="7" t="s">
        <v>2</v>
      </c>
      <c r="C10" s="7" t="s">
        <v>3</v>
      </c>
      <c r="D10" s="26" t="s">
        <v>66</v>
      </c>
      <c r="E10" s="9" t="s">
        <v>59</v>
      </c>
      <c r="F10" s="10" t="s">
        <v>4</v>
      </c>
    </row>
    <row r="11" spans="1:6" ht="30.75" customHeight="1">
      <c r="A11" s="11" t="s">
        <v>5</v>
      </c>
      <c r="B11" s="16" t="s">
        <v>6</v>
      </c>
      <c r="C11" s="17"/>
      <c r="D11" s="18">
        <f>D12+D19+D22+D25+D29+D31+D35+D38+D40</f>
        <v>330575816.31</v>
      </c>
      <c r="E11" s="18">
        <f>E12+E19+E22+E25+E29+E31+E35+E38+E40</f>
        <v>295880815.04</v>
      </c>
      <c r="F11" s="5">
        <f aca="true" t="shared" si="0" ref="F11:F18">E11/D11*100</f>
        <v>89.50467651951149</v>
      </c>
    </row>
    <row r="12" spans="1:6" ht="12.75">
      <c r="A12" s="12" t="s">
        <v>33</v>
      </c>
      <c r="B12" s="19" t="s">
        <v>6</v>
      </c>
      <c r="C12" s="19" t="s">
        <v>7</v>
      </c>
      <c r="D12" s="20">
        <f>D13+D14+D15+D16+D17+D18</f>
        <v>41233397.12</v>
      </c>
      <c r="E12" s="20">
        <f>E13+E14+E15+E16+E17+E18</f>
        <v>37665132.72</v>
      </c>
      <c r="F12" s="5">
        <f t="shared" si="0"/>
        <v>91.3461789490315</v>
      </c>
    </row>
    <row r="13" spans="1:6" ht="41.25" customHeight="1">
      <c r="A13" s="13" t="s">
        <v>34</v>
      </c>
      <c r="B13" s="17" t="s">
        <v>6</v>
      </c>
      <c r="C13" s="17" t="s">
        <v>8</v>
      </c>
      <c r="D13" s="25">
        <v>2866932</v>
      </c>
      <c r="E13" s="25">
        <v>1984854.88</v>
      </c>
      <c r="F13" s="4">
        <f t="shared" si="0"/>
        <v>69.23271566957291</v>
      </c>
    </row>
    <row r="14" spans="1:6" ht="41.25" customHeight="1">
      <c r="A14" s="13" t="s">
        <v>35</v>
      </c>
      <c r="B14" s="17" t="s">
        <v>6</v>
      </c>
      <c r="C14" s="17" t="s">
        <v>9</v>
      </c>
      <c r="D14" s="25">
        <v>28039873.58</v>
      </c>
      <c r="E14" s="25">
        <v>26860323.65</v>
      </c>
      <c r="F14" s="4">
        <f t="shared" si="0"/>
        <v>95.79331223932002</v>
      </c>
    </row>
    <row r="15" spans="1:6" ht="29.25" customHeight="1">
      <c r="A15" s="13" t="s">
        <v>61</v>
      </c>
      <c r="B15" s="17" t="s">
        <v>6</v>
      </c>
      <c r="C15" s="17" t="s">
        <v>60</v>
      </c>
      <c r="D15" s="25">
        <v>678367</v>
      </c>
      <c r="E15" s="25">
        <v>652373.21</v>
      </c>
      <c r="F15" s="4">
        <f t="shared" si="0"/>
        <v>96.1681818248824</v>
      </c>
    </row>
    <row r="16" spans="1:6" ht="17.25" customHeight="1">
      <c r="A16" s="13" t="s">
        <v>63</v>
      </c>
      <c r="B16" s="17" t="s">
        <v>6</v>
      </c>
      <c r="C16" s="17" t="s">
        <v>62</v>
      </c>
      <c r="D16" s="25">
        <v>532050</v>
      </c>
      <c r="E16" s="25">
        <v>531877.5</v>
      </c>
      <c r="F16" s="4"/>
    </row>
    <row r="17" spans="1:6" ht="15" customHeight="1">
      <c r="A17" s="13" t="s">
        <v>36</v>
      </c>
      <c r="B17" s="17" t="s">
        <v>6</v>
      </c>
      <c r="C17" s="17" t="s">
        <v>10</v>
      </c>
      <c r="D17" s="25">
        <v>243160.4</v>
      </c>
      <c r="E17" s="25">
        <v>0</v>
      </c>
      <c r="F17" s="4">
        <f t="shared" si="0"/>
        <v>0</v>
      </c>
    </row>
    <row r="18" spans="1:6" ht="16.5" customHeight="1">
      <c r="A18" s="13" t="s">
        <v>37</v>
      </c>
      <c r="B18" s="17" t="s">
        <v>6</v>
      </c>
      <c r="C18" s="17" t="s">
        <v>11</v>
      </c>
      <c r="D18" s="25">
        <v>8873014.14</v>
      </c>
      <c r="E18" s="25">
        <v>7635703.48</v>
      </c>
      <c r="F18" s="4">
        <f t="shared" si="0"/>
        <v>86.055351197716</v>
      </c>
    </row>
    <row r="19" spans="1:6" ht="31.5" customHeight="1">
      <c r="A19" s="14" t="s">
        <v>38</v>
      </c>
      <c r="B19" s="19" t="s">
        <v>6</v>
      </c>
      <c r="C19" s="19" t="s">
        <v>12</v>
      </c>
      <c r="D19" s="20">
        <f>D20+D21</f>
        <v>735000</v>
      </c>
      <c r="E19" s="20">
        <f>E20+E21</f>
        <v>599997</v>
      </c>
      <c r="F19" s="5">
        <f aca="true" t="shared" si="1" ref="F19:F26">E19/D19*100</f>
        <v>81.63224489795918</v>
      </c>
    </row>
    <row r="20" spans="1:6" ht="27.75" customHeight="1">
      <c r="A20" s="13" t="s">
        <v>70</v>
      </c>
      <c r="B20" s="17" t="s">
        <v>6</v>
      </c>
      <c r="C20" s="17" t="s">
        <v>67</v>
      </c>
      <c r="D20" s="25">
        <v>135000</v>
      </c>
      <c r="E20" s="25">
        <v>0</v>
      </c>
      <c r="F20" s="4">
        <f t="shared" si="1"/>
        <v>0</v>
      </c>
    </row>
    <row r="21" spans="1:6" ht="27" customHeight="1">
      <c r="A21" s="13" t="s">
        <v>69</v>
      </c>
      <c r="B21" s="17" t="s">
        <v>6</v>
      </c>
      <c r="C21" s="17" t="s">
        <v>68</v>
      </c>
      <c r="D21" s="25">
        <v>600000</v>
      </c>
      <c r="E21" s="25">
        <v>599997</v>
      </c>
      <c r="F21" s="4">
        <f t="shared" si="1"/>
        <v>99.9995</v>
      </c>
    </row>
    <row r="22" spans="1:6" ht="15" customHeight="1">
      <c r="A22" s="14" t="s">
        <v>39</v>
      </c>
      <c r="B22" s="19" t="s">
        <v>6</v>
      </c>
      <c r="C22" s="19" t="s">
        <v>13</v>
      </c>
      <c r="D22" s="20">
        <f>D23+D24</f>
        <v>39062760.07</v>
      </c>
      <c r="E22" s="20">
        <f>E23+E24</f>
        <v>29311719.31</v>
      </c>
      <c r="F22" s="5">
        <f t="shared" si="1"/>
        <v>75.03750184952048</v>
      </c>
    </row>
    <row r="23" spans="1:6" ht="16.5" customHeight="1">
      <c r="A23" s="13" t="s">
        <v>40</v>
      </c>
      <c r="B23" s="17" t="s">
        <v>6</v>
      </c>
      <c r="C23" s="17" t="s">
        <v>14</v>
      </c>
      <c r="D23" s="25">
        <v>36384160.07</v>
      </c>
      <c r="E23" s="25">
        <v>27330945.31</v>
      </c>
      <c r="F23" s="4">
        <f t="shared" si="1"/>
        <v>75.11770302631037</v>
      </c>
    </row>
    <row r="24" spans="1:6" ht="16.5" customHeight="1">
      <c r="A24" s="13" t="s">
        <v>41</v>
      </c>
      <c r="B24" s="17" t="s">
        <v>6</v>
      </c>
      <c r="C24" s="17" t="s">
        <v>15</v>
      </c>
      <c r="D24" s="25">
        <v>2678600</v>
      </c>
      <c r="E24" s="25">
        <v>1980774</v>
      </c>
      <c r="F24" s="4">
        <f t="shared" si="1"/>
        <v>73.94810722018966</v>
      </c>
    </row>
    <row r="25" spans="1:6" ht="15" customHeight="1">
      <c r="A25" s="14" t="s">
        <v>42</v>
      </c>
      <c r="B25" s="19" t="s">
        <v>6</v>
      </c>
      <c r="C25" s="19" t="s">
        <v>16</v>
      </c>
      <c r="D25" s="20">
        <f>D26+D27+D28</f>
        <v>170785999.24</v>
      </c>
      <c r="E25" s="20">
        <f>E26+E27+E28</f>
        <v>152963713.24</v>
      </c>
      <c r="F25" s="5">
        <f t="shared" si="1"/>
        <v>89.5645509120716</v>
      </c>
    </row>
    <row r="26" spans="1:6" ht="16.5" customHeight="1">
      <c r="A26" s="13" t="s">
        <v>43</v>
      </c>
      <c r="B26" s="17" t="s">
        <v>6</v>
      </c>
      <c r="C26" s="17" t="s">
        <v>17</v>
      </c>
      <c r="D26" s="25">
        <v>11215612.86</v>
      </c>
      <c r="E26" s="25">
        <v>8880929.96</v>
      </c>
      <c r="F26" s="4">
        <f t="shared" si="1"/>
        <v>79.18363508848861</v>
      </c>
    </row>
    <row r="27" spans="1:6" ht="16.5" customHeight="1">
      <c r="A27" s="13" t="s">
        <v>44</v>
      </c>
      <c r="B27" s="17" t="s">
        <v>6</v>
      </c>
      <c r="C27" s="17" t="s">
        <v>18</v>
      </c>
      <c r="D27" s="25">
        <v>46337516.49</v>
      </c>
      <c r="E27" s="25">
        <v>41172240.76</v>
      </c>
      <c r="F27" s="4">
        <f aca="true" t="shared" si="2" ref="F27:F34">E27/D27*100</f>
        <v>88.8529292865432</v>
      </c>
    </row>
    <row r="28" spans="1:6" ht="16.5" customHeight="1">
      <c r="A28" s="13" t="s">
        <v>45</v>
      </c>
      <c r="B28" s="17" t="s">
        <v>6</v>
      </c>
      <c r="C28" s="17" t="s">
        <v>19</v>
      </c>
      <c r="D28" s="25">
        <v>113232869.89</v>
      </c>
      <c r="E28" s="25">
        <v>102910542.52</v>
      </c>
      <c r="F28" s="4">
        <f t="shared" si="2"/>
        <v>90.88398326384589</v>
      </c>
    </row>
    <row r="29" spans="1:6" ht="15" customHeight="1">
      <c r="A29" s="14" t="s">
        <v>46</v>
      </c>
      <c r="B29" s="19" t="s">
        <v>6</v>
      </c>
      <c r="C29" s="19" t="s">
        <v>20</v>
      </c>
      <c r="D29" s="20">
        <f>D30</f>
        <v>48643678.47</v>
      </c>
      <c r="E29" s="20">
        <f>E30</f>
        <v>46660065.51</v>
      </c>
      <c r="F29" s="5">
        <f t="shared" si="2"/>
        <v>95.9221567480277</v>
      </c>
    </row>
    <row r="30" spans="1:6" ht="16.5" customHeight="1">
      <c r="A30" s="13" t="s">
        <v>47</v>
      </c>
      <c r="B30" s="17" t="s">
        <v>6</v>
      </c>
      <c r="C30" s="17" t="s">
        <v>21</v>
      </c>
      <c r="D30" s="25">
        <v>48643678.47</v>
      </c>
      <c r="E30" s="25">
        <v>46660065.51</v>
      </c>
      <c r="F30" s="4">
        <f t="shared" si="2"/>
        <v>95.9221567480277</v>
      </c>
    </row>
    <row r="31" spans="1:6" ht="12.75">
      <c r="A31" s="14" t="s">
        <v>48</v>
      </c>
      <c r="B31" s="19" t="s">
        <v>6</v>
      </c>
      <c r="C31" s="19" t="s">
        <v>22</v>
      </c>
      <c r="D31" s="20">
        <f>D32+D33+D34</f>
        <v>3528834</v>
      </c>
      <c r="E31" s="20">
        <f>E32+E33+E34</f>
        <v>3007894.71</v>
      </c>
      <c r="F31" s="5">
        <f t="shared" si="2"/>
        <v>85.23763685115253</v>
      </c>
    </row>
    <row r="32" spans="1:6" ht="16.5" customHeight="1">
      <c r="A32" s="13" t="s">
        <v>49</v>
      </c>
      <c r="B32" s="17" t="s">
        <v>6</v>
      </c>
      <c r="C32" s="17" t="s">
        <v>23</v>
      </c>
      <c r="D32" s="28">
        <v>826000</v>
      </c>
      <c r="E32" s="28">
        <v>825706.7</v>
      </c>
      <c r="F32" s="4">
        <f t="shared" si="2"/>
        <v>99.96449152542372</v>
      </c>
    </row>
    <row r="33" spans="1:6" ht="16.5" customHeight="1">
      <c r="A33" s="13" t="s">
        <v>50</v>
      </c>
      <c r="B33" s="17" t="s">
        <v>6</v>
      </c>
      <c r="C33" s="17" t="s">
        <v>24</v>
      </c>
      <c r="D33" s="28">
        <v>1400000</v>
      </c>
      <c r="E33" s="28">
        <v>1000000</v>
      </c>
      <c r="F33" s="4">
        <f t="shared" si="2"/>
        <v>71.42857142857143</v>
      </c>
    </row>
    <row r="34" spans="1:6" ht="16.5" customHeight="1">
      <c r="A34" s="13" t="s">
        <v>51</v>
      </c>
      <c r="B34" s="17" t="s">
        <v>6</v>
      </c>
      <c r="C34" s="17" t="s">
        <v>25</v>
      </c>
      <c r="D34" s="28">
        <v>1302834</v>
      </c>
      <c r="E34" s="28">
        <v>1182188.01</v>
      </c>
      <c r="F34" s="4">
        <f t="shared" si="2"/>
        <v>90.73972662672297</v>
      </c>
    </row>
    <row r="35" spans="1:6" ht="15.75" customHeight="1">
      <c r="A35" s="14" t="s">
        <v>52</v>
      </c>
      <c r="B35" s="19" t="s">
        <v>6</v>
      </c>
      <c r="C35" s="19" t="s">
        <v>26</v>
      </c>
      <c r="D35" s="20">
        <f>D36+D37</f>
        <v>21918384.41</v>
      </c>
      <c r="E35" s="20">
        <f>E36+E37</f>
        <v>21101855.55</v>
      </c>
      <c r="F35" s="5">
        <f aca="true" t="shared" si="3" ref="F35:F41">E35/D35*100</f>
        <v>96.27468500996147</v>
      </c>
    </row>
    <row r="36" spans="1:6" ht="16.5" customHeight="1">
      <c r="A36" s="13" t="s">
        <v>53</v>
      </c>
      <c r="B36" s="17" t="s">
        <v>6</v>
      </c>
      <c r="C36" s="17" t="s">
        <v>27</v>
      </c>
      <c r="D36" s="25">
        <v>21868384.41</v>
      </c>
      <c r="E36" s="25">
        <v>21051855.55</v>
      </c>
      <c r="F36" s="4">
        <f t="shared" si="3"/>
        <v>96.26616742832354</v>
      </c>
    </row>
    <row r="37" spans="1:6" ht="16.5" customHeight="1">
      <c r="A37" s="13" t="s">
        <v>65</v>
      </c>
      <c r="B37" s="17" t="s">
        <v>6</v>
      </c>
      <c r="C37" s="17" t="s">
        <v>64</v>
      </c>
      <c r="D37" s="25">
        <v>50000</v>
      </c>
      <c r="E37" s="25">
        <v>50000</v>
      </c>
      <c r="F37" s="4"/>
    </row>
    <row r="38" spans="1:6" ht="15.75" customHeight="1">
      <c r="A38" s="14" t="s">
        <v>54</v>
      </c>
      <c r="B38" s="19" t="s">
        <v>6</v>
      </c>
      <c r="C38" s="19" t="s">
        <v>28</v>
      </c>
      <c r="D38" s="20">
        <f>D39</f>
        <v>4567763</v>
      </c>
      <c r="E38" s="20">
        <f>E39</f>
        <v>4567763</v>
      </c>
      <c r="F38" s="5">
        <f t="shared" si="3"/>
        <v>100</v>
      </c>
    </row>
    <row r="39" spans="1:6" ht="16.5" customHeight="1">
      <c r="A39" s="13" t="s">
        <v>55</v>
      </c>
      <c r="B39" s="17" t="s">
        <v>6</v>
      </c>
      <c r="C39" s="17" t="s">
        <v>29</v>
      </c>
      <c r="D39" s="25">
        <v>4567763</v>
      </c>
      <c r="E39" s="25">
        <v>4567763</v>
      </c>
      <c r="F39" s="4">
        <f t="shared" si="3"/>
        <v>100</v>
      </c>
    </row>
    <row r="40" spans="1:6" ht="30" customHeight="1">
      <c r="A40" s="14" t="s">
        <v>56</v>
      </c>
      <c r="B40" s="19" t="s">
        <v>6</v>
      </c>
      <c r="C40" s="19" t="s">
        <v>30</v>
      </c>
      <c r="D40" s="20">
        <f>D41</f>
        <v>100000</v>
      </c>
      <c r="E40" s="20">
        <f>E41</f>
        <v>2674</v>
      </c>
      <c r="F40" s="5">
        <f t="shared" si="3"/>
        <v>2.674</v>
      </c>
    </row>
    <row r="41" spans="1:6" ht="26.25" customHeight="1">
      <c r="A41" s="15" t="s">
        <v>57</v>
      </c>
      <c r="B41" s="21" t="s">
        <v>6</v>
      </c>
      <c r="C41" s="21" t="s">
        <v>31</v>
      </c>
      <c r="D41" s="24">
        <v>100000</v>
      </c>
      <c r="E41" s="24">
        <v>2674</v>
      </c>
      <c r="F41" s="4">
        <f t="shared" si="3"/>
        <v>2.674</v>
      </c>
    </row>
    <row r="42" spans="1:6" ht="18" customHeight="1">
      <c r="A42" s="30" t="s">
        <v>32</v>
      </c>
      <c r="B42" s="30"/>
      <c r="C42" s="30"/>
      <c r="D42" s="22">
        <v>-7611847.48</v>
      </c>
      <c r="E42" s="23">
        <v>24144625.98</v>
      </c>
      <c r="F42" s="8"/>
    </row>
    <row r="43" spans="4:6" ht="15.75" customHeight="1">
      <c r="D43" s="1"/>
      <c r="E43" s="1"/>
      <c r="F43" s="1"/>
    </row>
    <row r="44" ht="12.75" hidden="1"/>
    <row r="45" spans="3:5" ht="12.75" hidden="1">
      <c r="C45" t="s">
        <v>72</v>
      </c>
      <c r="D45" s="27">
        <v>322963968.83</v>
      </c>
      <c r="E45" s="27">
        <v>320025441.02</v>
      </c>
    </row>
    <row r="46" spans="4:5" ht="12.75" hidden="1">
      <c r="D46" s="27"/>
      <c r="E46" s="27"/>
    </row>
    <row r="47" spans="4:5" ht="12.75" hidden="1">
      <c r="D47" s="27">
        <v>-7611847.48</v>
      </c>
      <c r="E47" s="27">
        <v>24144625.98</v>
      </c>
    </row>
    <row r="48" ht="12.75" hidden="1"/>
    <row r="49" spans="4:5" ht="12.75" hidden="1">
      <c r="D49" s="27">
        <f>D42-D47</f>
        <v>0</v>
      </c>
      <c r="E49" s="27">
        <f>E42-E47</f>
        <v>0</v>
      </c>
    </row>
    <row r="50" ht="12.75" hidden="1"/>
    <row r="51" ht="12.75" hidden="1"/>
    <row r="52" spans="3:5" ht="12.75" hidden="1">
      <c r="C52" t="s">
        <v>73</v>
      </c>
      <c r="D52" s="27">
        <v>330575816.31</v>
      </c>
      <c r="E52" s="27">
        <v>295880815.04</v>
      </c>
    </row>
    <row r="53" ht="12.75" hidden="1"/>
    <row r="54" spans="4:5" ht="12.75" hidden="1">
      <c r="D54" s="27">
        <f>D11-D52</f>
        <v>0</v>
      </c>
      <c r="E54" s="27">
        <f>E11-E52</f>
        <v>0</v>
      </c>
    </row>
    <row r="55" ht="12.75" hidden="1"/>
  </sheetData>
  <sheetProtection/>
  <mergeCells count="4">
    <mergeCell ref="A8:F8"/>
    <mergeCell ref="A42:C42"/>
    <mergeCell ref="E9:F9"/>
    <mergeCell ref="C1:F6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2022-04-13T05:56:37Z</cp:lastPrinted>
  <dcterms:created xsi:type="dcterms:W3CDTF">2014-12-03T07:05:39Z</dcterms:created>
  <dcterms:modified xsi:type="dcterms:W3CDTF">2022-05-31T11:21:45Z</dcterms:modified>
  <cp:category/>
  <cp:version/>
  <cp:contentType/>
  <cp:contentStatus/>
</cp:coreProperties>
</file>