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<sst xmlns="http://schemas.openxmlformats.org/spreadsheetml/2006/main" count="89" uniqueCount="60">
  <si>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к постановлению Администрации</t>
  </si>
  <si>
    <t>МО ГП "Город Малоярославец"</t>
  </si>
  <si>
    <t>1.</t>
  </si>
  <si>
    <t>2.</t>
  </si>
  <si>
    <t>3.</t>
  </si>
  <si>
    <t>4.</t>
  </si>
  <si>
    <t>5.</t>
  </si>
  <si>
    <t>6.</t>
  </si>
  <si>
    <t>7.</t>
  </si>
  <si>
    <t>местный бюджет</t>
  </si>
  <si>
    <t>источник финансирования</t>
  </si>
  <si>
    <t>итого</t>
  </si>
  <si>
    <t>п/п</t>
  </si>
  <si>
    <t>тыс.руб.</t>
  </si>
  <si>
    <t>по годам</t>
  </si>
  <si>
    <t>Приложение №1</t>
  </si>
  <si>
    <t>3.4. Ремонт дворовых территорий многоквартирных домов, проездов к дворовым территориям многоквартирных домов в МО ГП "Город Малоярославец" на 2014-2020 годы</t>
  </si>
  <si>
    <t>Наименование улиц</t>
  </si>
  <si>
    <t>ул. Ленина</t>
  </si>
  <si>
    <t xml:space="preserve">ул. Карла Маркса </t>
  </si>
  <si>
    <t xml:space="preserve">№ дома  </t>
  </si>
  <si>
    <t>ул.Московская</t>
  </si>
  <si>
    <t>ул.Коммунистическая</t>
  </si>
  <si>
    <t>ул. Кирова</t>
  </si>
  <si>
    <t>ул.Кирова</t>
  </si>
  <si>
    <t>ул.Фестивальная</t>
  </si>
  <si>
    <t>ул.Театральный тупик</t>
  </si>
  <si>
    <t>проезд к жилым домам по ул.Школьная</t>
  </si>
  <si>
    <t>32а</t>
  </si>
  <si>
    <t>34а</t>
  </si>
  <si>
    <t>8,7,6,5</t>
  </si>
  <si>
    <t>19а</t>
  </si>
  <si>
    <t>ул.Григоря Соколова</t>
  </si>
  <si>
    <t>Новотеатральный проезд</t>
  </si>
  <si>
    <t>ул.Крупской</t>
  </si>
  <si>
    <t>ул.Ленина</t>
  </si>
  <si>
    <t>8,9,10</t>
  </si>
  <si>
    <t>областной бюджет</t>
  </si>
  <si>
    <t xml:space="preserve">ул.Российских газовиков </t>
  </si>
  <si>
    <t>25, корп 1,2,3,4</t>
  </si>
  <si>
    <t>ул Московская</t>
  </si>
  <si>
    <t>ремонт придворовых территорий</t>
  </si>
  <si>
    <t>Площадьм2</t>
  </si>
  <si>
    <t>Всего в т.ч.</t>
  </si>
  <si>
    <t>областной  бюджет</t>
  </si>
  <si>
    <t>1554709,79 областные средства  кассовый расход в 2016 году</t>
  </si>
  <si>
    <t xml:space="preserve">                    от  28.11.2017г.              №1037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</si>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</sst>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22">
      <selection activeCell="C40" sqref="C40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6.125" style="0" customWidth="1"/>
    <col min="4" max="4" width="8.00390625" style="0" customWidth="1"/>
    <col min="5" max="5" width="9.625" style="0" customWidth="1"/>
    <col min="6" max="6" width="11.375" style="0" customWidth="1"/>
    <col min="7" max="7" width="11.25390625" style="0" customWidth="1"/>
    <col min="8" max="8" width="11.375" style="0" customWidth="1"/>
    <col min="9" max="11" width="11.75390625" style="0" bestFit="1" customWidth="1"/>
    <col min="12" max="12" width="10.25390625" style="0" customWidth="1"/>
    <col min="13" max="13" width="11.75390625" style="0" customWidth="1"/>
  </cols>
  <sheetData>
    <row r="1" spans="1:13" ht="12.75">
      <c r="A1" s="8"/>
      <c r="B1" s="8"/>
      <c r="C1" s="8"/>
      <c r="D1" s="8"/>
      <c r="E1" s="8"/>
      <c r="F1" s="8"/>
      <c r="G1" s="8"/>
      <c r="H1" s="8"/>
      <c r="I1" s="8"/>
      <c r="J1" s="27" t="s">
        <v>15</v>
      </c>
      <c r="K1" s="27"/>
      <c r="L1" s="27"/>
      <c r="M1" s="27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27" t="s">
        <v>0</v>
      </c>
      <c r="K2" s="27"/>
      <c r="L2" s="27"/>
      <c r="M2" s="27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27" t="s">
        <v>1</v>
      </c>
      <c r="K3" s="27"/>
      <c r="L3" s="27"/>
      <c r="M3" s="27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27" t="s">
        <v>46</v>
      </c>
      <c r="K4" s="27"/>
      <c r="L4" s="27"/>
      <c r="M4" s="16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9.25" customHeight="1">
      <c r="A6" s="8"/>
      <c r="B6" s="8"/>
      <c r="C6" s="21" t="s">
        <v>16</v>
      </c>
      <c r="D6" s="21"/>
      <c r="E6" s="21"/>
      <c r="F6" s="21"/>
      <c r="G6" s="21"/>
      <c r="H6" s="21"/>
      <c r="I6" s="21"/>
      <c r="J6" s="21"/>
      <c r="K6" s="21"/>
      <c r="L6" s="21"/>
      <c r="M6" s="8" t="s">
        <v>13</v>
      </c>
    </row>
    <row r="7" spans="1:13" ht="12.75">
      <c r="A7" s="19" t="s">
        <v>12</v>
      </c>
      <c r="B7" s="19" t="s">
        <v>17</v>
      </c>
      <c r="C7" s="22" t="s">
        <v>20</v>
      </c>
      <c r="D7" s="22" t="s">
        <v>42</v>
      </c>
      <c r="E7" s="22" t="s">
        <v>10</v>
      </c>
      <c r="F7" s="24" t="s">
        <v>14</v>
      </c>
      <c r="G7" s="25"/>
      <c r="H7" s="25"/>
      <c r="I7" s="25"/>
      <c r="J7" s="25"/>
      <c r="K7" s="25"/>
      <c r="L7" s="25"/>
      <c r="M7" s="26"/>
    </row>
    <row r="8" spans="1:13" ht="38.25" customHeight="1">
      <c r="A8" s="20"/>
      <c r="B8" s="20"/>
      <c r="C8" s="23"/>
      <c r="D8" s="23"/>
      <c r="E8" s="23"/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1">
        <v>2020</v>
      </c>
      <c r="M8" s="1" t="s">
        <v>11</v>
      </c>
    </row>
    <row r="9" spans="1:13" ht="23.25" customHeight="1">
      <c r="A9" s="2" t="s">
        <v>2</v>
      </c>
      <c r="B9" s="2" t="s">
        <v>18</v>
      </c>
      <c r="C9" s="1">
        <v>4</v>
      </c>
      <c r="D9" s="1">
        <v>542</v>
      </c>
      <c r="E9" s="4" t="s">
        <v>9</v>
      </c>
      <c r="F9" s="12">
        <v>909607</v>
      </c>
      <c r="G9" s="12"/>
      <c r="H9" s="12"/>
      <c r="I9" s="12"/>
      <c r="J9" s="12"/>
      <c r="K9" s="12"/>
      <c r="L9" s="12"/>
      <c r="M9" s="13">
        <f>F9+G9+H9+I9+J9+K9+L9</f>
        <v>909607</v>
      </c>
    </row>
    <row r="10" spans="1:13" ht="24" customHeight="1">
      <c r="A10" s="2" t="s">
        <v>3</v>
      </c>
      <c r="B10" s="2" t="s">
        <v>19</v>
      </c>
      <c r="C10" s="1">
        <v>2</v>
      </c>
      <c r="D10" s="1">
        <v>1222</v>
      </c>
      <c r="E10" s="4" t="s">
        <v>9</v>
      </c>
      <c r="F10" s="12">
        <v>426295</v>
      </c>
      <c r="G10" s="12"/>
      <c r="H10" s="12"/>
      <c r="I10" s="12"/>
      <c r="J10" s="12"/>
      <c r="K10" s="12"/>
      <c r="L10" s="12"/>
      <c r="M10" s="13">
        <f aca="true" t="shared" si="0" ref="M10:M34">F10+G10+H10+I10+J10+K10+L10</f>
        <v>426295</v>
      </c>
    </row>
    <row r="11" spans="1:13" ht="27.75" customHeight="1">
      <c r="A11" s="2" t="s">
        <v>4</v>
      </c>
      <c r="B11" s="2" t="s">
        <v>21</v>
      </c>
      <c r="C11" s="4">
        <v>77</v>
      </c>
      <c r="D11" s="4"/>
      <c r="E11" s="4" t="s">
        <v>9</v>
      </c>
      <c r="F11" s="12"/>
      <c r="G11" s="12"/>
      <c r="H11" s="12"/>
      <c r="I11" s="12"/>
      <c r="J11" s="12"/>
      <c r="K11" s="12"/>
      <c r="L11" s="12"/>
      <c r="M11" s="13">
        <f t="shared" si="0"/>
        <v>0</v>
      </c>
    </row>
    <row r="12" spans="1:13" ht="30.75" customHeight="1">
      <c r="A12" s="2" t="s">
        <v>5</v>
      </c>
      <c r="B12" s="2" t="s">
        <v>21</v>
      </c>
      <c r="C12" s="4">
        <v>73</v>
      </c>
      <c r="D12" s="4"/>
      <c r="E12" s="4" t="s">
        <v>9</v>
      </c>
      <c r="F12" s="12"/>
      <c r="G12" s="12"/>
      <c r="H12" s="12"/>
      <c r="I12" s="12"/>
      <c r="J12" s="12"/>
      <c r="K12" s="12"/>
      <c r="L12" s="12"/>
      <c r="M12" s="13">
        <f t="shared" si="0"/>
        <v>0</v>
      </c>
    </row>
    <row r="13" spans="1:13" ht="25.5">
      <c r="A13" s="2" t="s">
        <v>6</v>
      </c>
      <c r="B13" s="2" t="s">
        <v>22</v>
      </c>
      <c r="C13" s="1">
        <v>4</v>
      </c>
      <c r="D13" s="1"/>
      <c r="E13" s="4" t="s">
        <v>9</v>
      </c>
      <c r="F13" s="12"/>
      <c r="G13" s="12"/>
      <c r="H13" s="12"/>
      <c r="I13" s="12"/>
      <c r="J13" s="12"/>
      <c r="K13" s="12"/>
      <c r="L13" s="12"/>
      <c r="M13" s="13">
        <f t="shared" si="0"/>
        <v>0</v>
      </c>
    </row>
    <row r="14" spans="1:13" ht="25.5">
      <c r="A14" s="17" t="s">
        <v>7</v>
      </c>
      <c r="B14" s="17" t="s">
        <v>23</v>
      </c>
      <c r="C14" s="19" t="s">
        <v>28</v>
      </c>
      <c r="D14" s="19">
        <v>652</v>
      </c>
      <c r="E14" s="4" t="s">
        <v>9</v>
      </c>
      <c r="F14" s="12"/>
      <c r="G14" s="12">
        <v>30269.8</v>
      </c>
      <c r="H14" s="12"/>
      <c r="I14" s="12"/>
      <c r="J14" s="12"/>
      <c r="K14" s="12"/>
      <c r="L14" s="12"/>
      <c r="M14" s="13">
        <f t="shared" si="0"/>
        <v>30269.8</v>
      </c>
    </row>
    <row r="15" spans="1:13" ht="25.5">
      <c r="A15" s="18"/>
      <c r="B15" s="18"/>
      <c r="C15" s="20"/>
      <c r="D15" s="20"/>
      <c r="E15" s="4" t="s">
        <v>37</v>
      </c>
      <c r="F15" s="12"/>
      <c r="G15" s="12">
        <v>328802.6</v>
      </c>
      <c r="H15" s="12"/>
      <c r="I15" s="12"/>
      <c r="J15" s="12"/>
      <c r="K15" s="12"/>
      <c r="L15" s="12"/>
      <c r="M15" s="13">
        <f t="shared" si="0"/>
        <v>328802.6</v>
      </c>
    </row>
    <row r="16" spans="1:13" ht="25.5">
      <c r="A16" s="2" t="s">
        <v>8</v>
      </c>
      <c r="B16" s="2" t="s">
        <v>23</v>
      </c>
      <c r="C16" s="1">
        <v>34</v>
      </c>
      <c r="D16" s="1"/>
      <c r="E16" s="4" t="s">
        <v>9</v>
      </c>
      <c r="F16" s="12"/>
      <c r="G16" s="12"/>
      <c r="H16" s="12"/>
      <c r="I16" s="12"/>
      <c r="J16" s="12"/>
      <c r="K16" s="12"/>
      <c r="L16" s="12"/>
      <c r="M16" s="13">
        <f t="shared" si="0"/>
        <v>0</v>
      </c>
    </row>
    <row r="17" spans="1:13" ht="29.25" customHeight="1">
      <c r="A17" s="2" t="s">
        <v>47</v>
      </c>
      <c r="B17" s="2" t="s">
        <v>24</v>
      </c>
      <c r="C17" s="1" t="s">
        <v>29</v>
      </c>
      <c r="D17" s="5"/>
      <c r="E17" s="4" t="s">
        <v>9</v>
      </c>
      <c r="F17" s="12"/>
      <c r="G17" s="12"/>
      <c r="H17" s="12"/>
      <c r="I17" s="12"/>
      <c r="J17" s="12"/>
      <c r="K17" s="12"/>
      <c r="L17" s="12"/>
      <c r="M17" s="13">
        <f t="shared" si="0"/>
        <v>0</v>
      </c>
    </row>
    <row r="18" spans="1:13" ht="25.5" customHeight="1">
      <c r="A18" s="2" t="s">
        <v>48</v>
      </c>
      <c r="B18" s="2" t="s">
        <v>25</v>
      </c>
      <c r="C18" s="1" t="s">
        <v>30</v>
      </c>
      <c r="D18" s="5"/>
      <c r="E18" s="4" t="s">
        <v>9</v>
      </c>
      <c r="F18" s="12"/>
      <c r="G18" s="12"/>
      <c r="H18" s="12"/>
      <c r="I18" s="12"/>
      <c r="J18" s="12"/>
      <c r="K18" s="12"/>
      <c r="L18" s="12"/>
      <c r="M18" s="13">
        <f t="shared" si="0"/>
        <v>0</v>
      </c>
    </row>
    <row r="19" spans="1:13" ht="22.5" customHeight="1">
      <c r="A19" s="2" t="s">
        <v>49</v>
      </c>
      <c r="B19" s="2" t="s">
        <v>26</v>
      </c>
      <c r="C19" s="1">
        <v>19</v>
      </c>
      <c r="D19" s="5"/>
      <c r="E19" s="4" t="s">
        <v>9</v>
      </c>
      <c r="F19" s="12"/>
      <c r="G19" s="12"/>
      <c r="H19" s="12"/>
      <c r="I19" s="12"/>
      <c r="J19" s="12"/>
      <c r="K19" s="12"/>
      <c r="L19" s="12"/>
      <c r="M19" s="13">
        <f t="shared" si="0"/>
        <v>0</v>
      </c>
    </row>
    <row r="20" spans="1:13" ht="24.75" customHeight="1">
      <c r="A20" s="2" t="s">
        <v>50</v>
      </c>
      <c r="B20" s="2" t="s">
        <v>26</v>
      </c>
      <c r="C20" s="1" t="s">
        <v>31</v>
      </c>
      <c r="D20" s="5"/>
      <c r="E20" s="4" t="s">
        <v>9</v>
      </c>
      <c r="F20" s="12"/>
      <c r="G20" s="12"/>
      <c r="H20" s="12"/>
      <c r="I20" s="12"/>
      <c r="J20" s="12"/>
      <c r="K20" s="12"/>
      <c r="L20" s="12"/>
      <c r="M20" s="13">
        <f t="shared" si="0"/>
        <v>0</v>
      </c>
    </row>
    <row r="21" spans="1:13" ht="22.5" customHeight="1">
      <c r="A21" s="2" t="s">
        <v>51</v>
      </c>
      <c r="B21" s="6" t="s">
        <v>27</v>
      </c>
      <c r="C21" s="1" t="s">
        <v>36</v>
      </c>
      <c r="D21" s="5"/>
      <c r="E21" s="4" t="s">
        <v>9</v>
      </c>
      <c r="F21" s="12"/>
      <c r="G21" s="12"/>
      <c r="H21" s="12"/>
      <c r="I21" s="12"/>
      <c r="J21" s="12"/>
      <c r="K21" s="12"/>
      <c r="L21" s="12"/>
      <c r="M21" s="13">
        <f t="shared" si="0"/>
        <v>0</v>
      </c>
    </row>
    <row r="22" spans="1:13" ht="24" customHeight="1">
      <c r="A22" s="30" t="s">
        <v>52</v>
      </c>
      <c r="B22" s="17" t="s">
        <v>32</v>
      </c>
      <c r="C22" s="19">
        <v>60</v>
      </c>
      <c r="D22" s="19">
        <v>1200</v>
      </c>
      <c r="E22" s="4" t="s">
        <v>9</v>
      </c>
      <c r="F22" s="12"/>
      <c r="G22" s="12">
        <v>653375.86</v>
      </c>
      <c r="H22" s="12"/>
      <c r="I22" s="12"/>
      <c r="J22" s="12"/>
      <c r="K22" s="12"/>
      <c r="L22" s="12"/>
      <c r="M22" s="13">
        <f t="shared" si="0"/>
        <v>653375.86</v>
      </c>
    </row>
    <row r="23" spans="1:13" ht="24" customHeight="1">
      <c r="A23" s="31"/>
      <c r="B23" s="18"/>
      <c r="C23" s="20"/>
      <c r="D23" s="20"/>
      <c r="E23" s="4" t="s">
        <v>44</v>
      </c>
      <c r="F23" s="12"/>
      <c r="G23" s="12"/>
      <c r="H23" s="12"/>
      <c r="I23" s="12"/>
      <c r="J23" s="12"/>
      <c r="K23" s="12"/>
      <c r="L23" s="12"/>
      <c r="M23" s="13">
        <f t="shared" si="0"/>
        <v>0</v>
      </c>
    </row>
    <row r="24" spans="1:13" ht="24" customHeight="1">
      <c r="A24" s="30" t="s">
        <v>53</v>
      </c>
      <c r="B24" s="28" t="s">
        <v>32</v>
      </c>
      <c r="C24" s="19">
        <v>62</v>
      </c>
      <c r="D24" s="19">
        <v>907</v>
      </c>
      <c r="E24" s="4" t="s">
        <v>9</v>
      </c>
      <c r="F24" s="12"/>
      <c r="G24" s="12">
        <v>43576</v>
      </c>
      <c r="H24" s="12"/>
      <c r="I24" s="12"/>
      <c r="J24" s="12"/>
      <c r="K24" s="12"/>
      <c r="L24" s="12"/>
      <c r="M24" s="13">
        <f t="shared" si="0"/>
        <v>43576</v>
      </c>
    </row>
    <row r="25" spans="1:13" ht="26.25" customHeight="1">
      <c r="A25" s="31"/>
      <c r="B25" s="29"/>
      <c r="C25" s="20"/>
      <c r="D25" s="20"/>
      <c r="E25" s="4" t="s">
        <v>44</v>
      </c>
      <c r="F25" s="12"/>
      <c r="G25" s="12">
        <v>473339.73</v>
      </c>
      <c r="H25" s="12"/>
      <c r="I25" s="12"/>
      <c r="J25" s="12"/>
      <c r="K25" s="12"/>
      <c r="L25" s="12"/>
      <c r="M25" s="13">
        <f t="shared" si="0"/>
        <v>473339.73</v>
      </c>
    </row>
    <row r="26" spans="1:13" ht="23.25" customHeight="1">
      <c r="A26" s="30" t="s">
        <v>54</v>
      </c>
      <c r="B26" s="17" t="s">
        <v>33</v>
      </c>
      <c r="C26" s="19">
        <v>1.3</v>
      </c>
      <c r="D26" s="19">
        <v>1500</v>
      </c>
      <c r="E26" s="4" t="s">
        <v>9</v>
      </c>
      <c r="F26" s="12"/>
      <c r="G26" s="12">
        <v>69281.9</v>
      </c>
      <c r="H26" s="12"/>
      <c r="I26" s="12"/>
      <c r="J26" s="12"/>
      <c r="K26" s="12"/>
      <c r="L26" s="12"/>
      <c r="M26" s="13">
        <f t="shared" si="0"/>
        <v>69281.9</v>
      </c>
    </row>
    <row r="27" spans="1:13" ht="23.25" customHeight="1">
      <c r="A27" s="31"/>
      <c r="B27" s="18"/>
      <c r="C27" s="20"/>
      <c r="D27" s="20"/>
      <c r="E27" s="4" t="s">
        <v>44</v>
      </c>
      <c r="F27" s="12"/>
      <c r="G27" s="12">
        <v>752567.46</v>
      </c>
      <c r="H27" s="12"/>
      <c r="I27" s="12"/>
      <c r="J27" s="12"/>
      <c r="K27" s="12"/>
      <c r="L27" s="12"/>
      <c r="M27" s="13">
        <f t="shared" si="0"/>
        <v>752567.46</v>
      </c>
    </row>
    <row r="28" spans="1:13" ht="24" customHeight="1">
      <c r="A28" s="2" t="s">
        <v>55</v>
      </c>
      <c r="B28" s="2" t="s">
        <v>34</v>
      </c>
      <c r="C28" s="1">
        <v>144</v>
      </c>
      <c r="D28" s="5"/>
      <c r="E28" s="4" t="s">
        <v>9</v>
      </c>
      <c r="F28" s="12"/>
      <c r="G28" s="12"/>
      <c r="H28" s="12"/>
      <c r="I28" s="12"/>
      <c r="J28" s="12"/>
      <c r="K28" s="12"/>
      <c r="L28" s="12"/>
      <c r="M28" s="13">
        <f t="shared" si="0"/>
        <v>0</v>
      </c>
    </row>
    <row r="29" spans="1:13" ht="25.5">
      <c r="A29" s="2" t="s">
        <v>56</v>
      </c>
      <c r="B29" s="2" t="s">
        <v>35</v>
      </c>
      <c r="C29" s="1">
        <v>8</v>
      </c>
      <c r="D29" s="15"/>
      <c r="E29" s="4" t="s">
        <v>9</v>
      </c>
      <c r="F29" s="12"/>
      <c r="G29" s="12"/>
      <c r="H29" s="12"/>
      <c r="I29" s="12"/>
      <c r="J29" s="12"/>
      <c r="K29" s="12"/>
      <c r="L29" s="12"/>
      <c r="M29" s="13">
        <f t="shared" si="0"/>
        <v>0</v>
      </c>
    </row>
    <row r="30" spans="1:13" ht="25.5" hidden="1">
      <c r="A30" s="2"/>
      <c r="B30" s="2"/>
      <c r="C30" s="1"/>
      <c r="D30" s="15"/>
      <c r="E30" s="4" t="s">
        <v>9</v>
      </c>
      <c r="F30" s="12"/>
      <c r="G30" s="12"/>
      <c r="H30" s="12"/>
      <c r="I30" s="12"/>
      <c r="J30" s="12"/>
      <c r="K30" s="12"/>
      <c r="L30" s="12"/>
      <c r="M30" s="13">
        <f t="shared" si="0"/>
        <v>0</v>
      </c>
    </row>
    <row r="31" spans="1:13" ht="25.5" hidden="1">
      <c r="A31" s="2"/>
      <c r="B31" s="2"/>
      <c r="C31" s="1"/>
      <c r="D31" s="15"/>
      <c r="E31" s="4" t="s">
        <v>9</v>
      </c>
      <c r="F31" s="12"/>
      <c r="G31" s="12"/>
      <c r="H31" s="12"/>
      <c r="I31" s="12"/>
      <c r="J31" s="12"/>
      <c r="K31" s="12"/>
      <c r="L31" s="12"/>
      <c r="M31" s="13">
        <f t="shared" si="0"/>
        <v>0</v>
      </c>
    </row>
    <row r="32" spans="1:13" ht="38.25">
      <c r="A32" s="2" t="s">
        <v>57</v>
      </c>
      <c r="B32" s="3" t="s">
        <v>38</v>
      </c>
      <c r="C32" s="4" t="s">
        <v>39</v>
      </c>
      <c r="D32" s="15">
        <v>2027</v>
      </c>
      <c r="E32" s="4" t="s">
        <v>9</v>
      </c>
      <c r="F32" s="12"/>
      <c r="G32" s="12"/>
      <c r="H32" s="12">
        <v>1499883.84</v>
      </c>
      <c r="I32" s="12"/>
      <c r="J32" s="12"/>
      <c r="K32" s="12"/>
      <c r="L32" s="12"/>
      <c r="M32" s="13">
        <f t="shared" si="0"/>
        <v>1499883.84</v>
      </c>
    </row>
    <row r="33" spans="1:13" ht="25.5">
      <c r="A33" s="2" t="s">
        <v>58</v>
      </c>
      <c r="B33" s="2" t="s">
        <v>40</v>
      </c>
      <c r="C33" s="1">
        <v>9</v>
      </c>
      <c r="D33" s="15">
        <v>1720</v>
      </c>
      <c r="E33" s="4" t="s">
        <v>9</v>
      </c>
      <c r="F33" s="12"/>
      <c r="G33" s="12"/>
      <c r="H33" s="12"/>
      <c r="I33" s="12">
        <v>1036000</v>
      </c>
      <c r="J33" s="12"/>
      <c r="K33" s="12"/>
      <c r="L33" s="12"/>
      <c r="M33" s="13">
        <f t="shared" si="0"/>
        <v>1036000</v>
      </c>
    </row>
    <row r="34" spans="1:13" ht="25.5">
      <c r="A34" s="2" t="s">
        <v>59</v>
      </c>
      <c r="B34" s="3" t="s">
        <v>41</v>
      </c>
      <c r="C34" s="1"/>
      <c r="D34" s="1"/>
      <c r="E34" s="4" t="s">
        <v>9</v>
      </c>
      <c r="F34" s="12"/>
      <c r="G34" s="12"/>
      <c r="H34" s="12"/>
      <c r="I34" s="12">
        <v>1000000</v>
      </c>
      <c r="J34" s="12">
        <v>1000000</v>
      </c>
      <c r="K34" s="12">
        <v>1000000</v>
      </c>
      <c r="L34" s="12">
        <v>500000</v>
      </c>
      <c r="M34" s="13">
        <f t="shared" si="0"/>
        <v>3500000</v>
      </c>
    </row>
    <row r="35" spans="1:13" ht="12.75">
      <c r="A35" s="2"/>
      <c r="B35" s="2"/>
      <c r="C35" s="1"/>
      <c r="D35" s="1"/>
      <c r="E35" s="4"/>
      <c r="F35" s="12"/>
      <c r="G35" s="12"/>
      <c r="H35" s="12"/>
      <c r="I35" s="12"/>
      <c r="J35" s="12"/>
      <c r="K35" s="12"/>
      <c r="L35" s="12"/>
      <c r="M35" s="13"/>
    </row>
    <row r="36" spans="1:13" ht="12.75">
      <c r="A36" s="2"/>
      <c r="B36" s="7" t="s">
        <v>43</v>
      </c>
      <c r="C36" s="5"/>
      <c r="D36" s="5"/>
      <c r="E36" s="14"/>
      <c r="F36" s="13">
        <f>F9+F10+F11+F12+F13+F14+F15+F16+F17+F18+F19+F20+F21+F22+F25+F26+F28+F29+F32+F33+F34</f>
        <v>1335902</v>
      </c>
      <c r="G36" s="13">
        <f>G37+G38</f>
        <v>2351213.35</v>
      </c>
      <c r="H36" s="13">
        <f aca="true" t="shared" si="1" ref="H36:M36">H37+H38</f>
        <v>1499883.84</v>
      </c>
      <c r="I36" s="13">
        <f t="shared" si="1"/>
        <v>2036000</v>
      </c>
      <c r="J36" s="13">
        <f t="shared" si="1"/>
        <v>1000000</v>
      </c>
      <c r="K36" s="13">
        <f t="shared" si="1"/>
        <v>1000000</v>
      </c>
      <c r="L36" s="13">
        <f t="shared" si="1"/>
        <v>500000</v>
      </c>
      <c r="M36" s="13">
        <f t="shared" si="1"/>
        <v>9722999.190000001</v>
      </c>
    </row>
    <row r="37" spans="1:13" ht="12.75">
      <c r="A37" s="2"/>
      <c r="B37" s="7" t="s">
        <v>9</v>
      </c>
      <c r="C37" s="5"/>
      <c r="D37" s="5"/>
      <c r="E37" s="14"/>
      <c r="F37" s="13">
        <f>F9+F10</f>
        <v>1335902</v>
      </c>
      <c r="G37" s="13">
        <f>G14+G22+G24+G26</f>
        <v>796503.56</v>
      </c>
      <c r="H37" s="13">
        <f>H32</f>
        <v>1499883.84</v>
      </c>
      <c r="I37" s="13">
        <f>I33+I34</f>
        <v>2036000</v>
      </c>
      <c r="J37" s="13">
        <f>J34</f>
        <v>1000000</v>
      </c>
      <c r="K37" s="13">
        <f>K34</f>
        <v>1000000</v>
      </c>
      <c r="L37" s="13">
        <f>L34</f>
        <v>500000</v>
      </c>
      <c r="M37" s="13">
        <f>F37+G37+H37+I37+J37+K37+L37</f>
        <v>8168289.4</v>
      </c>
    </row>
    <row r="38" spans="1:13" ht="12.75">
      <c r="A38" s="2"/>
      <c r="B38" s="7" t="s">
        <v>37</v>
      </c>
      <c r="C38" s="5"/>
      <c r="D38" s="5"/>
      <c r="E38" s="14"/>
      <c r="F38" s="13"/>
      <c r="G38" s="13">
        <f>G15+G25+G27</f>
        <v>1554709.79</v>
      </c>
      <c r="H38" s="13"/>
      <c r="I38" s="13"/>
      <c r="J38" s="13"/>
      <c r="K38" s="13"/>
      <c r="L38" s="13"/>
      <c r="M38" s="13">
        <f>F38+G38+H38+I38+J38+K38+L38</f>
        <v>1554709.79</v>
      </c>
    </row>
    <row r="39" spans="1:13" ht="12.75">
      <c r="A39" s="2"/>
      <c r="B39" s="2"/>
      <c r="C39" s="1"/>
      <c r="D39" s="1"/>
      <c r="E39" s="4"/>
      <c r="F39" s="1"/>
      <c r="G39" s="1"/>
      <c r="H39" s="1"/>
      <c r="I39" s="1"/>
      <c r="J39" s="1"/>
      <c r="K39" s="1"/>
      <c r="L39" s="1"/>
      <c r="M39" s="1"/>
    </row>
    <row r="40" spans="1:13" ht="76.5">
      <c r="A40" s="2"/>
      <c r="B40" s="2"/>
      <c r="C40" s="1"/>
      <c r="D40" s="1"/>
      <c r="E40" s="4"/>
      <c r="F40" s="1"/>
      <c r="G40" s="4" t="s">
        <v>45</v>
      </c>
      <c r="H40" s="1"/>
      <c r="I40" s="1"/>
      <c r="J40" s="1"/>
      <c r="K40" s="1"/>
      <c r="L40" s="1"/>
      <c r="M40" s="1"/>
    </row>
    <row r="41" spans="1:13" ht="52.5" customHeight="1" hidden="1">
      <c r="A41" s="2"/>
      <c r="B41" s="2"/>
      <c r="C41" s="2"/>
      <c r="D41" s="2"/>
      <c r="E41" s="3"/>
      <c r="F41" s="2"/>
      <c r="G41" s="9"/>
      <c r="H41" s="10"/>
      <c r="I41" s="2"/>
      <c r="J41" s="2"/>
      <c r="K41" s="2"/>
      <c r="L41" s="2"/>
      <c r="M41" s="2"/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1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1"/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</sheetData>
  <sheetProtection/>
  <mergeCells count="27">
    <mergeCell ref="C24:C25"/>
    <mergeCell ref="B24:B25"/>
    <mergeCell ref="A24:A25"/>
    <mergeCell ref="D24:D25"/>
    <mergeCell ref="B26:B27"/>
    <mergeCell ref="C26:C27"/>
    <mergeCell ref="D26:D27"/>
    <mergeCell ref="A26:A27"/>
    <mergeCell ref="D7:D8"/>
    <mergeCell ref="J1:M1"/>
    <mergeCell ref="J2:M2"/>
    <mergeCell ref="J3:M3"/>
    <mergeCell ref="J4:L4"/>
    <mergeCell ref="A22:A23"/>
    <mergeCell ref="C22:C23"/>
    <mergeCell ref="D22:D23"/>
    <mergeCell ref="B22:B23"/>
    <mergeCell ref="B14:B15"/>
    <mergeCell ref="C14:C15"/>
    <mergeCell ref="D14:D15"/>
    <mergeCell ref="A14:A15"/>
    <mergeCell ref="C6:L6"/>
    <mergeCell ref="A7:A8"/>
    <mergeCell ref="C7:C8"/>
    <mergeCell ref="E7:E8"/>
    <mergeCell ref="F7:M7"/>
    <mergeCell ref="B7:B8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2017-11-27T13:10:14Z</cp:lastPrinted>
  <dcterms:created xsi:type="dcterms:W3CDTF">2017-11-21T10:36:00Z</dcterms:created>
  <dcterms:modified xsi:type="dcterms:W3CDTF">2017-11-29T11:15:19Z</dcterms:modified>
  <cp:category/>
  <cp:version/>
  <cp:contentType/>
  <cp:contentStatus/>
</cp:coreProperties>
</file>