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<sst xmlns="http://schemas.openxmlformats.org/spreadsheetml/2006/main" count="90" uniqueCount="51">
  <si>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Перечень главных мероприятий программы</t>
  </si>
  <si>
    <t>Наименование мероприятий</t>
  </si>
  <si>
    <t>Источник финансирования тыс.руб.</t>
  </si>
  <si>
    <t>Ответственные исполнители</t>
  </si>
  <si>
    <t>Планируемые затраты по годам (тыс.руб.)</t>
  </si>
  <si>
    <t>1.</t>
  </si>
  <si>
    <t>I.</t>
  </si>
  <si>
    <t>ОБЕСПЕЧЕНИЕ ПОЖАРНОЙ БЕЗОПАСНОСТИ</t>
  </si>
  <si>
    <t>2.</t>
  </si>
  <si>
    <t>3.</t>
  </si>
  <si>
    <t>4.</t>
  </si>
  <si>
    <t>Обеспечение противопожарных мероприятий при организации и проведении мероприятий в городском поселении с массовым пребыванием людей.</t>
  </si>
  <si>
    <t>Обеспечение пожарной безопасности и проведение аварийно-спасательных работ на территории поселения.</t>
  </si>
  <si>
    <t>Обучение населения в области пожарной безопасности, выпуск и распространение наглядной агитации памяток, листовок, плакатов.</t>
  </si>
  <si>
    <t>4.1.Обслуживание и ремонт пожарных гидрантов в границах поселения</t>
  </si>
  <si>
    <t>4.2. Установка пожарных гидрантов</t>
  </si>
  <si>
    <t>Итого в т.ч.</t>
  </si>
  <si>
    <t>местный бюджет</t>
  </si>
  <si>
    <t>прочие источники</t>
  </si>
  <si>
    <t>Обустройство системы  оповещения населения при ГОЧС и ПБ</t>
  </si>
  <si>
    <t>Обучение населения в области защиты от чрезвычайных ситуаций</t>
  </si>
  <si>
    <t>(листовки, плакаты)</t>
  </si>
  <si>
    <t>Резервный фонд администрации городского поселения (ГОЧС).</t>
  </si>
  <si>
    <t xml:space="preserve">Приобретение противогазов </t>
  </si>
  <si>
    <t>5.</t>
  </si>
  <si>
    <t>Материальная помощь по компенсации имущественного вреда</t>
  </si>
  <si>
    <t>6.</t>
  </si>
  <si>
    <t>Обучение должностных лиц администрации городского поселения, ответственных за обеспечение пожарной безопасности и защите населения ГО ЧС.</t>
  </si>
  <si>
    <t>местного бюджета</t>
  </si>
  <si>
    <t xml:space="preserve">         </t>
  </si>
  <si>
    <t>Безопасное поселение.</t>
  </si>
  <si>
    <t>Внедрение аппаратно-программного комплекса «Безопасный город» (приобретение видеокамер и т.д.)</t>
  </si>
  <si>
    <t>Итого  по программе:</t>
  </si>
  <si>
    <t>в т.ч. местный бюджет</t>
  </si>
  <si>
    <t xml:space="preserve">Администрация </t>
  </si>
  <si>
    <t>УМП "Водоканал"</t>
  </si>
  <si>
    <t xml:space="preserve">Администрация   Организации по договору, имеющих лицензию </t>
  </si>
  <si>
    <t>итого</t>
  </si>
  <si>
    <t>1.1.</t>
  </si>
  <si>
    <t>Приложение №1</t>
  </si>
  <si>
    <t>к Постановлению Администрации</t>
  </si>
  <si>
    <t>МО ГП "Город Малоярославец"</t>
  </si>
  <si>
    <t>Администрация. Организации, обслуживающие по договору</t>
  </si>
  <si>
    <t>II.</t>
  </si>
  <si>
    <t>МЕРОПРИЯТИЯ ПО ЗАЩИТЕ НАСЕЛЕНИЯ И ТЕРРИТОРИЙ ОТ ЧРЕЗВЫЧАЙНЫХ СИТУАЦИЙ</t>
  </si>
  <si>
    <t>III.</t>
  </si>
  <si>
    <t xml:space="preserve"> МЕРОПРИЯТИЯ ПО ОБЕСПЕЧЕНИЮ ОБЩЕСТВЕННОЙ БЕЗОПАСНОСТИ НАСЕЛЕНИЯ</t>
  </si>
  <si>
    <t>Противопожарное водоснабжение:</t>
  </si>
  <si>
    <t>4.1.</t>
  </si>
  <si>
    <t>4.2.</t>
  </si>
  <si>
    <t>от 15.03.2016г. №187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</si>
</sst>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B5" sqref="B5:K5"/>
    </sheetView>
  </sheetViews>
  <sheetFormatPr defaultColWidth="9.00390625" defaultRowHeight="12.75"/>
  <cols>
    <col min="1" max="1" width="5.125" style="0" customWidth="1"/>
    <col min="2" max="2" width="32.00390625" style="0" customWidth="1"/>
    <col min="3" max="3" width="12.25390625" style="0" customWidth="1"/>
    <col min="4" max="4" width="9.00390625" style="0" customWidth="1"/>
    <col min="5" max="5" width="7.25390625" style="0" customWidth="1"/>
    <col min="6" max="7" width="7.625" style="0" customWidth="1"/>
    <col min="8" max="8" width="7.125" style="0" customWidth="1"/>
    <col min="9" max="10" width="7.375" style="0" customWidth="1"/>
    <col min="11" max="11" width="7.875" style="0" customWidth="1"/>
    <col min="12" max="12" width="18.00390625" style="0" customWidth="1"/>
  </cols>
  <sheetData>
    <row r="1" ht="12.75">
      <c r="J1" t="s">
        <v>39</v>
      </c>
    </row>
    <row r="2" ht="12.75">
      <c r="I2" t="s">
        <v>40</v>
      </c>
    </row>
    <row r="3" ht="12.75">
      <c r="I3" t="s">
        <v>41</v>
      </c>
    </row>
    <row r="4" ht="12.75">
      <c r="I4" t="s">
        <v>50</v>
      </c>
    </row>
    <row r="5" spans="2:11" ht="16.5" thickBot="1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</row>
    <row r="6" spans="1:12" ht="46.5" customHeight="1" thickBot="1">
      <c r="A6" s="65"/>
      <c r="B6" s="67" t="s">
        <v>1</v>
      </c>
      <c r="C6" s="62" t="s">
        <v>2</v>
      </c>
      <c r="D6" s="72" t="s">
        <v>4</v>
      </c>
      <c r="E6" s="73"/>
      <c r="F6" s="73"/>
      <c r="G6" s="73"/>
      <c r="H6" s="73"/>
      <c r="I6" s="73"/>
      <c r="J6" s="73"/>
      <c r="K6" s="74"/>
      <c r="L6" s="58" t="s">
        <v>3</v>
      </c>
    </row>
    <row r="7" spans="1:12" ht="16.5" customHeight="1" hidden="1" thickBot="1">
      <c r="A7" s="66"/>
      <c r="B7" s="68"/>
      <c r="C7" s="63"/>
      <c r="D7" s="59"/>
      <c r="E7" s="60">
        <v>2014</v>
      </c>
      <c r="F7" s="60">
        <v>2015</v>
      </c>
      <c r="G7" s="60">
        <v>2016</v>
      </c>
      <c r="H7" s="60">
        <v>2017</v>
      </c>
      <c r="I7" s="60">
        <v>2018</v>
      </c>
      <c r="J7" s="60">
        <v>2019</v>
      </c>
      <c r="K7" s="60">
        <v>2020</v>
      </c>
      <c r="L7" s="34"/>
    </row>
    <row r="8" spans="1:12" ht="51.75" customHeight="1">
      <c r="A8" s="21" t="s">
        <v>6</v>
      </c>
      <c r="B8" s="22" t="s">
        <v>7</v>
      </c>
      <c r="C8" s="23" t="s">
        <v>17</v>
      </c>
      <c r="D8" s="24" t="s">
        <v>37</v>
      </c>
      <c r="E8" s="25">
        <v>2014</v>
      </c>
      <c r="F8" s="25">
        <v>2015</v>
      </c>
      <c r="G8" s="25">
        <v>2016</v>
      </c>
      <c r="H8" s="25">
        <v>2017</v>
      </c>
      <c r="I8" s="25">
        <v>2018</v>
      </c>
      <c r="J8" s="25">
        <v>2019</v>
      </c>
      <c r="K8" s="25">
        <v>2020</v>
      </c>
      <c r="L8" s="26"/>
    </row>
    <row r="9" spans="1:12" ht="99.75" customHeight="1">
      <c r="A9" s="27" t="s">
        <v>5</v>
      </c>
      <c r="B9" s="2" t="s">
        <v>11</v>
      </c>
      <c r="C9" s="11" t="s">
        <v>17</v>
      </c>
      <c r="D9" s="11">
        <f aca="true" t="shared" si="0" ref="D9:D14">E9+F9+G9+H9+I9+J9+K9</f>
        <v>40</v>
      </c>
      <c r="E9" s="15">
        <v>0</v>
      </c>
      <c r="F9" s="15">
        <v>0</v>
      </c>
      <c r="G9" s="15">
        <v>5</v>
      </c>
      <c r="H9" s="15">
        <v>5</v>
      </c>
      <c r="I9" s="15">
        <v>10</v>
      </c>
      <c r="J9" s="15">
        <v>10</v>
      </c>
      <c r="K9" s="15">
        <v>10</v>
      </c>
      <c r="L9" s="52" t="s">
        <v>34</v>
      </c>
    </row>
    <row r="10" spans="1:12" ht="53.25" customHeight="1">
      <c r="A10" s="27" t="s">
        <v>8</v>
      </c>
      <c r="B10" s="2" t="s">
        <v>12</v>
      </c>
      <c r="C10" s="11" t="s">
        <v>17</v>
      </c>
      <c r="D10" s="11">
        <f t="shared" si="0"/>
        <v>60</v>
      </c>
      <c r="E10" s="15">
        <v>0</v>
      </c>
      <c r="F10" s="15">
        <v>0</v>
      </c>
      <c r="G10" s="15">
        <v>0</v>
      </c>
      <c r="H10" s="15">
        <v>15</v>
      </c>
      <c r="I10" s="15">
        <v>15</v>
      </c>
      <c r="J10" s="15">
        <v>15</v>
      </c>
      <c r="K10" s="15">
        <v>15</v>
      </c>
      <c r="L10" s="52" t="s">
        <v>34</v>
      </c>
    </row>
    <row r="11" spans="1:12" ht="78.75" customHeight="1">
      <c r="A11" s="27" t="s">
        <v>9</v>
      </c>
      <c r="B11" s="3" t="s">
        <v>13</v>
      </c>
      <c r="C11" s="11" t="s">
        <v>17</v>
      </c>
      <c r="D11" s="11">
        <f t="shared" si="0"/>
        <v>40.7</v>
      </c>
      <c r="E11" s="15">
        <v>0.7</v>
      </c>
      <c r="F11" s="15">
        <v>0</v>
      </c>
      <c r="G11" s="19">
        <v>5</v>
      </c>
      <c r="H11" s="15">
        <v>5</v>
      </c>
      <c r="I11" s="15">
        <v>10</v>
      </c>
      <c r="J11" s="15">
        <v>10</v>
      </c>
      <c r="K11" s="15">
        <v>10</v>
      </c>
      <c r="L11" s="52" t="s">
        <v>34</v>
      </c>
    </row>
    <row r="12" spans="1:12" ht="32.25" customHeight="1">
      <c r="A12" s="27">
        <v>4</v>
      </c>
      <c r="B12" s="3" t="s">
        <v>47</v>
      </c>
      <c r="C12" s="11"/>
      <c r="D12" s="11">
        <f t="shared" si="0"/>
        <v>0</v>
      </c>
      <c r="E12" s="15"/>
      <c r="F12" s="15"/>
      <c r="G12" s="15"/>
      <c r="H12" s="15"/>
      <c r="I12" s="15"/>
      <c r="J12" s="15"/>
      <c r="K12" s="15"/>
      <c r="L12" s="52"/>
    </row>
    <row r="13" spans="1:12" ht="50.25" customHeight="1">
      <c r="A13" s="28" t="s">
        <v>48</v>
      </c>
      <c r="B13" s="2" t="s">
        <v>14</v>
      </c>
      <c r="C13" s="11" t="s">
        <v>18</v>
      </c>
      <c r="D13" s="11">
        <f t="shared" si="0"/>
        <v>430</v>
      </c>
      <c r="E13" s="15">
        <v>55</v>
      </c>
      <c r="F13" s="15">
        <v>0</v>
      </c>
      <c r="G13" s="15">
        <v>55</v>
      </c>
      <c r="H13" s="15">
        <v>65</v>
      </c>
      <c r="I13" s="15">
        <v>75</v>
      </c>
      <c r="J13" s="15">
        <v>85</v>
      </c>
      <c r="K13" s="15">
        <v>95</v>
      </c>
      <c r="L13" s="52" t="s">
        <v>35</v>
      </c>
    </row>
    <row r="14" spans="1:12" ht="31.5">
      <c r="A14" s="29" t="s">
        <v>49</v>
      </c>
      <c r="B14" s="1" t="s">
        <v>15</v>
      </c>
      <c r="C14" s="11" t="s">
        <v>17</v>
      </c>
      <c r="D14" s="11">
        <f t="shared" si="0"/>
        <v>112</v>
      </c>
      <c r="E14" s="15">
        <v>0</v>
      </c>
      <c r="F14" s="15">
        <v>0</v>
      </c>
      <c r="G14" s="15">
        <v>112</v>
      </c>
      <c r="H14" s="15">
        <v>0</v>
      </c>
      <c r="I14" s="15">
        <v>0</v>
      </c>
      <c r="J14" s="15">
        <v>0</v>
      </c>
      <c r="K14" s="15">
        <v>0</v>
      </c>
      <c r="L14" s="52" t="s">
        <v>35</v>
      </c>
    </row>
    <row r="15" spans="1:12" ht="15.75">
      <c r="A15" s="30"/>
      <c r="B15" s="12" t="s">
        <v>16</v>
      </c>
      <c r="C15" s="14"/>
      <c r="D15" s="14">
        <f>D9+D10+D11+D13+D14</f>
        <v>682.7</v>
      </c>
      <c r="E15" s="14">
        <f>E9+E10+E11+E13+E14</f>
        <v>55.7</v>
      </c>
      <c r="F15" s="14">
        <f aca="true" t="shared" si="1" ref="F15:K15">F9+F10+F11+F13+F14</f>
        <v>0</v>
      </c>
      <c r="G15" s="14">
        <f t="shared" si="1"/>
        <v>177</v>
      </c>
      <c r="H15" s="14">
        <f t="shared" si="1"/>
        <v>90</v>
      </c>
      <c r="I15" s="14">
        <f t="shared" si="1"/>
        <v>110</v>
      </c>
      <c r="J15" s="14">
        <f t="shared" si="1"/>
        <v>120</v>
      </c>
      <c r="K15" s="14">
        <f t="shared" si="1"/>
        <v>130</v>
      </c>
      <c r="L15" s="52"/>
    </row>
    <row r="16" spans="1:12" ht="15.75">
      <c r="A16" s="30"/>
      <c r="B16" s="12" t="s">
        <v>17</v>
      </c>
      <c r="C16" s="14"/>
      <c r="D16" s="14">
        <f>D9+D10+D11+D14</f>
        <v>252.7</v>
      </c>
      <c r="E16" s="14">
        <f aca="true" t="shared" si="2" ref="E16:K16">E9+E10+E11+E14</f>
        <v>0.7</v>
      </c>
      <c r="F16" s="14">
        <f t="shared" si="2"/>
        <v>0</v>
      </c>
      <c r="G16" s="14">
        <f t="shared" si="2"/>
        <v>122</v>
      </c>
      <c r="H16" s="14">
        <f t="shared" si="2"/>
        <v>25</v>
      </c>
      <c r="I16" s="14">
        <f t="shared" si="2"/>
        <v>35</v>
      </c>
      <c r="J16" s="14">
        <f t="shared" si="2"/>
        <v>35</v>
      </c>
      <c r="K16" s="14">
        <f t="shared" si="2"/>
        <v>35</v>
      </c>
      <c r="L16" s="52"/>
    </row>
    <row r="17" spans="1:12" ht="16.5" thickBot="1">
      <c r="A17" s="31"/>
      <c r="B17" s="32" t="s">
        <v>18</v>
      </c>
      <c r="C17" s="33"/>
      <c r="D17" s="14">
        <f>E17+F17+G17+H17+I17+J17+K17</f>
        <v>430</v>
      </c>
      <c r="E17" s="33">
        <f>E13</f>
        <v>55</v>
      </c>
      <c r="F17" s="33">
        <f aca="true" t="shared" si="3" ref="F17:K17">F13</f>
        <v>0</v>
      </c>
      <c r="G17" s="33">
        <f t="shared" si="3"/>
        <v>55</v>
      </c>
      <c r="H17" s="33">
        <f t="shared" si="3"/>
        <v>65</v>
      </c>
      <c r="I17" s="33">
        <f t="shared" si="3"/>
        <v>75</v>
      </c>
      <c r="J17" s="33">
        <f t="shared" si="3"/>
        <v>85</v>
      </c>
      <c r="K17" s="33">
        <f t="shared" si="3"/>
        <v>95</v>
      </c>
      <c r="L17" s="53"/>
    </row>
    <row r="18" spans="1:12" ht="85.5" customHeight="1">
      <c r="A18" s="36" t="s">
        <v>43</v>
      </c>
      <c r="B18" s="37" t="s">
        <v>44</v>
      </c>
      <c r="C18" s="38"/>
      <c r="D18" s="38"/>
      <c r="E18" s="38"/>
      <c r="F18" s="38"/>
      <c r="G18" s="38"/>
      <c r="H18" s="38"/>
      <c r="I18" s="38"/>
      <c r="J18" s="38"/>
      <c r="K18" s="38"/>
      <c r="L18" s="54"/>
    </row>
    <row r="19" spans="1:12" ht="15.75" hidden="1">
      <c r="A19" s="64" t="s">
        <v>5</v>
      </c>
      <c r="B19" s="61" t="s">
        <v>19</v>
      </c>
      <c r="C19" s="8"/>
      <c r="D19" s="8"/>
      <c r="E19" s="15"/>
      <c r="F19" s="15"/>
      <c r="G19" s="15"/>
      <c r="H19" s="15"/>
      <c r="I19" s="15"/>
      <c r="J19" s="15"/>
      <c r="K19" s="15"/>
      <c r="L19" s="52"/>
    </row>
    <row r="20" spans="1:12" ht="45.75" customHeight="1">
      <c r="A20" s="64"/>
      <c r="B20" s="61"/>
      <c r="C20" s="8" t="s">
        <v>17</v>
      </c>
      <c r="D20" s="8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15</v>
      </c>
      <c r="J20" s="15">
        <v>15</v>
      </c>
      <c r="K20" s="15">
        <v>15</v>
      </c>
      <c r="L20" s="52" t="s">
        <v>34</v>
      </c>
    </row>
    <row r="21" spans="1:12" ht="0.75" customHeight="1">
      <c r="A21" s="64"/>
      <c r="B21" s="61"/>
      <c r="C21" s="8"/>
      <c r="D21" s="8"/>
      <c r="E21" s="15"/>
      <c r="F21" s="15"/>
      <c r="G21" s="15"/>
      <c r="H21" s="15"/>
      <c r="I21" s="15"/>
      <c r="J21" s="15"/>
      <c r="K21" s="15"/>
      <c r="L21" s="52"/>
    </row>
    <row r="22" spans="1:12" ht="69.75" customHeight="1">
      <c r="A22" s="64" t="s">
        <v>8</v>
      </c>
      <c r="B22" s="2" t="s">
        <v>20</v>
      </c>
      <c r="C22" s="8" t="s">
        <v>17</v>
      </c>
      <c r="D22" s="8">
        <f>E22+F22+G22+H22+I22+J22+K22</f>
        <v>43.5</v>
      </c>
      <c r="E22" s="15">
        <v>6.5</v>
      </c>
      <c r="F22" s="15">
        <v>0</v>
      </c>
      <c r="G22" s="15">
        <v>5</v>
      </c>
      <c r="H22" s="15">
        <v>2</v>
      </c>
      <c r="I22" s="15">
        <v>10</v>
      </c>
      <c r="J22" s="15">
        <v>10</v>
      </c>
      <c r="K22" s="15">
        <v>10</v>
      </c>
      <c r="L22" s="55" t="s">
        <v>36</v>
      </c>
    </row>
    <row r="23" spans="1:12" ht="15.75" hidden="1">
      <c r="A23" s="64"/>
      <c r="B23" s="2" t="s">
        <v>21</v>
      </c>
      <c r="C23" s="8">
        <v>41</v>
      </c>
      <c r="D23" s="8"/>
      <c r="E23" s="15"/>
      <c r="F23" s="15"/>
      <c r="G23" s="15"/>
      <c r="H23" s="15"/>
      <c r="I23" s="15"/>
      <c r="J23" s="15"/>
      <c r="K23" s="15"/>
      <c r="L23" s="52" t="s">
        <v>34</v>
      </c>
    </row>
    <row r="24" spans="1:12" ht="52.5" customHeight="1">
      <c r="A24" s="27" t="s">
        <v>9</v>
      </c>
      <c r="B24" s="61" t="s">
        <v>22</v>
      </c>
      <c r="C24" s="8" t="s">
        <v>17</v>
      </c>
      <c r="D24" s="8">
        <f aca="true" t="shared" si="4" ref="D24:D33">E24+F24+G24+H24+I24+J24+K24</f>
        <v>55</v>
      </c>
      <c r="E24" s="15">
        <v>0</v>
      </c>
      <c r="F24" s="15">
        <v>0</v>
      </c>
      <c r="G24" s="15">
        <v>5</v>
      </c>
      <c r="H24" s="15">
        <v>5</v>
      </c>
      <c r="I24" s="15">
        <v>15</v>
      </c>
      <c r="J24" s="15">
        <v>15</v>
      </c>
      <c r="K24" s="15">
        <v>15</v>
      </c>
      <c r="L24" s="52" t="s">
        <v>34</v>
      </c>
    </row>
    <row r="25" spans="1:12" ht="31.5" hidden="1">
      <c r="A25" s="39" t="s">
        <v>9</v>
      </c>
      <c r="B25" s="61"/>
      <c r="C25" s="8" t="s">
        <v>17</v>
      </c>
      <c r="D25" s="8">
        <f t="shared" si="4"/>
        <v>0</v>
      </c>
      <c r="E25" s="15"/>
      <c r="F25" s="15"/>
      <c r="G25" s="15"/>
      <c r="H25" s="15"/>
      <c r="I25" s="15"/>
      <c r="J25" s="15"/>
      <c r="K25" s="15"/>
      <c r="L25" s="52" t="s">
        <v>34</v>
      </c>
    </row>
    <row r="26" spans="1:12" ht="31.5">
      <c r="A26" s="64" t="s">
        <v>10</v>
      </c>
      <c r="B26" s="61" t="s">
        <v>23</v>
      </c>
      <c r="C26" s="8" t="s">
        <v>17</v>
      </c>
      <c r="D26" s="8">
        <f t="shared" si="4"/>
        <v>68</v>
      </c>
      <c r="E26" s="15">
        <v>0</v>
      </c>
      <c r="F26" s="15">
        <v>0</v>
      </c>
      <c r="G26" s="15">
        <v>10</v>
      </c>
      <c r="H26" s="15">
        <v>13</v>
      </c>
      <c r="I26" s="15">
        <v>15</v>
      </c>
      <c r="J26" s="15">
        <v>15</v>
      </c>
      <c r="K26" s="15">
        <v>15</v>
      </c>
      <c r="L26" s="52" t="s">
        <v>34</v>
      </c>
    </row>
    <row r="27" spans="1:12" ht="31.5" hidden="1">
      <c r="A27" s="64"/>
      <c r="B27" s="61"/>
      <c r="C27" s="8" t="s">
        <v>17</v>
      </c>
      <c r="D27" s="8">
        <f t="shared" si="4"/>
        <v>0</v>
      </c>
      <c r="E27" s="15"/>
      <c r="F27" s="15"/>
      <c r="G27" s="15"/>
      <c r="H27" s="15"/>
      <c r="I27" s="15"/>
      <c r="J27" s="15"/>
      <c r="K27" s="15"/>
      <c r="L27" s="52" t="s">
        <v>34</v>
      </c>
    </row>
    <row r="28" spans="1:12" ht="48" customHeight="1">
      <c r="A28" s="64" t="s">
        <v>24</v>
      </c>
      <c r="B28" s="61" t="s">
        <v>25</v>
      </c>
      <c r="C28" s="8" t="s">
        <v>17</v>
      </c>
      <c r="D28" s="8">
        <f t="shared" si="4"/>
        <v>320</v>
      </c>
      <c r="E28" s="15">
        <v>320</v>
      </c>
      <c r="F28" s="15"/>
      <c r="G28" s="15"/>
      <c r="H28" s="15"/>
      <c r="I28" s="15"/>
      <c r="J28" s="15"/>
      <c r="K28" s="15"/>
      <c r="L28" s="52" t="s">
        <v>34</v>
      </c>
    </row>
    <row r="29" spans="1:12" ht="31.5" hidden="1">
      <c r="A29" s="64"/>
      <c r="B29" s="61"/>
      <c r="C29" s="8" t="s">
        <v>17</v>
      </c>
      <c r="D29" s="8">
        <f t="shared" si="4"/>
        <v>0</v>
      </c>
      <c r="E29" s="15"/>
      <c r="F29" s="15"/>
      <c r="G29" s="15"/>
      <c r="H29" s="15"/>
      <c r="I29" s="15"/>
      <c r="J29" s="15"/>
      <c r="K29" s="15"/>
      <c r="L29" s="52" t="s">
        <v>34</v>
      </c>
    </row>
    <row r="30" spans="1:12" ht="94.5">
      <c r="A30" s="27" t="s">
        <v>26</v>
      </c>
      <c r="B30" s="2" t="s">
        <v>27</v>
      </c>
      <c r="C30" s="8" t="s">
        <v>17</v>
      </c>
      <c r="D30" s="8">
        <f t="shared" si="4"/>
        <v>63</v>
      </c>
      <c r="E30" s="15">
        <v>0</v>
      </c>
      <c r="F30" s="15">
        <v>5</v>
      </c>
      <c r="G30" s="15">
        <v>8</v>
      </c>
      <c r="H30" s="15">
        <v>5</v>
      </c>
      <c r="I30" s="15">
        <v>15</v>
      </c>
      <c r="J30" s="15">
        <v>15</v>
      </c>
      <c r="K30" s="15">
        <v>15</v>
      </c>
      <c r="L30" s="52" t="s">
        <v>34</v>
      </c>
    </row>
    <row r="31" spans="1:12" ht="15.75">
      <c r="A31" s="75"/>
      <c r="B31" s="4" t="s">
        <v>16</v>
      </c>
      <c r="C31" s="9"/>
      <c r="D31" s="9">
        <f t="shared" si="4"/>
        <v>594.5</v>
      </c>
      <c r="E31" s="14">
        <f>E32+E33</f>
        <v>326.5</v>
      </c>
      <c r="F31" s="14">
        <f aca="true" t="shared" si="5" ref="F31:K31">F32+F33</f>
        <v>5</v>
      </c>
      <c r="G31" s="14">
        <f t="shared" si="5"/>
        <v>28</v>
      </c>
      <c r="H31" s="14">
        <f t="shared" si="5"/>
        <v>25</v>
      </c>
      <c r="I31" s="14">
        <f t="shared" si="5"/>
        <v>70</v>
      </c>
      <c r="J31" s="14">
        <f t="shared" si="5"/>
        <v>70</v>
      </c>
      <c r="K31" s="14">
        <f t="shared" si="5"/>
        <v>70</v>
      </c>
      <c r="L31" s="52"/>
    </row>
    <row r="32" spans="1:12" ht="15.75">
      <c r="A32" s="69"/>
      <c r="B32" s="4" t="s">
        <v>28</v>
      </c>
      <c r="C32" s="9"/>
      <c r="D32" s="9">
        <f t="shared" si="4"/>
        <v>594.5</v>
      </c>
      <c r="E32" s="14">
        <f>E20+E22+E24+E26+E28+E30</f>
        <v>326.5</v>
      </c>
      <c r="F32" s="14">
        <f aca="true" t="shared" si="6" ref="F32:K32">F20+F22+F24+F26+F28+F30</f>
        <v>5</v>
      </c>
      <c r="G32" s="14">
        <f t="shared" si="6"/>
        <v>28</v>
      </c>
      <c r="H32" s="14">
        <f t="shared" si="6"/>
        <v>25</v>
      </c>
      <c r="I32" s="14">
        <f t="shared" si="6"/>
        <v>70</v>
      </c>
      <c r="J32" s="14">
        <f t="shared" si="6"/>
        <v>70</v>
      </c>
      <c r="K32" s="14">
        <f t="shared" si="6"/>
        <v>70</v>
      </c>
      <c r="L32" s="52"/>
    </row>
    <row r="33" spans="1:12" ht="16.5" thickBot="1">
      <c r="A33" s="70"/>
      <c r="B33" s="40" t="s">
        <v>18</v>
      </c>
      <c r="C33" s="41"/>
      <c r="D33" s="41">
        <f t="shared" si="4"/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53"/>
    </row>
    <row r="34" spans="1:12" ht="15.75" customHeight="1" hidden="1">
      <c r="A34" s="18"/>
      <c r="B34" s="35"/>
      <c r="C34" s="18"/>
      <c r="D34" s="18"/>
      <c r="E34" s="20"/>
      <c r="F34" s="20"/>
      <c r="G34" s="20"/>
      <c r="H34" s="20"/>
      <c r="I34" s="20"/>
      <c r="J34" s="20"/>
      <c r="K34" s="20"/>
      <c r="L34" s="20"/>
    </row>
    <row r="35" spans="1:12" ht="15.75" customHeight="1" hidden="1">
      <c r="A35" s="8"/>
      <c r="B35" s="16"/>
      <c r="C35" s="8"/>
      <c r="D35" s="8"/>
      <c r="E35" s="15"/>
      <c r="F35" s="15"/>
      <c r="G35" s="15"/>
      <c r="H35" s="15"/>
      <c r="I35" s="15"/>
      <c r="J35" s="15"/>
      <c r="K35" s="15"/>
      <c r="L35" s="15"/>
    </row>
    <row r="36" spans="1:12" ht="15.75" customHeight="1" hidden="1">
      <c r="A36" s="8"/>
      <c r="B36" s="16"/>
      <c r="C36" s="8"/>
      <c r="D36" s="8"/>
      <c r="E36" s="15"/>
      <c r="F36" s="15"/>
      <c r="G36" s="15"/>
      <c r="H36" s="15"/>
      <c r="I36" s="15"/>
      <c r="J36" s="15"/>
      <c r="K36" s="15"/>
      <c r="L36" s="15"/>
    </row>
    <row r="37" spans="1:12" ht="15.75" customHeight="1" hidden="1">
      <c r="A37" s="8"/>
      <c r="B37" s="16"/>
      <c r="C37" s="8"/>
      <c r="D37" s="8"/>
      <c r="E37" s="15"/>
      <c r="F37" s="15"/>
      <c r="G37" s="15"/>
      <c r="H37" s="15"/>
      <c r="I37" s="15"/>
      <c r="J37" s="15"/>
      <c r="K37" s="15"/>
      <c r="L37" s="15"/>
    </row>
    <row r="38" spans="1:12" ht="15.75" customHeight="1" hidden="1">
      <c r="A38" s="8"/>
      <c r="B38" s="16"/>
      <c r="C38" s="8"/>
      <c r="D38" s="8"/>
      <c r="E38" s="15"/>
      <c r="F38" s="15"/>
      <c r="G38" s="15"/>
      <c r="H38" s="15"/>
      <c r="I38" s="15"/>
      <c r="J38" s="15"/>
      <c r="K38" s="15"/>
      <c r="L38" s="15"/>
    </row>
    <row r="39" spans="1:12" ht="15.75" customHeight="1" hidden="1">
      <c r="A39" s="8"/>
      <c r="B39" s="16"/>
      <c r="C39" s="9"/>
      <c r="D39" s="9"/>
      <c r="E39" s="15"/>
      <c r="F39" s="15"/>
      <c r="G39" s="15"/>
      <c r="H39" s="15"/>
      <c r="I39" s="15"/>
      <c r="J39" s="15"/>
      <c r="K39" s="15"/>
      <c r="L39" s="15"/>
    </row>
    <row r="40" spans="1:12" ht="15.75" customHeight="1" hidden="1">
      <c r="A40" s="8"/>
      <c r="B40" s="16"/>
      <c r="C40" s="9"/>
      <c r="D40" s="9"/>
      <c r="E40" s="15"/>
      <c r="F40" s="15"/>
      <c r="G40" s="15"/>
      <c r="H40" s="15"/>
      <c r="I40" s="15"/>
      <c r="J40" s="15"/>
      <c r="K40" s="15"/>
      <c r="L40" s="15"/>
    </row>
    <row r="41" spans="1:12" ht="15.75" customHeight="1" hidden="1">
      <c r="A41" s="17"/>
      <c r="B41" s="42"/>
      <c r="C41" s="43" t="s">
        <v>29</v>
      </c>
      <c r="D41" s="43"/>
      <c r="E41" s="44"/>
      <c r="F41" s="44"/>
      <c r="G41" s="44"/>
      <c r="H41" s="44"/>
      <c r="I41" s="44"/>
      <c r="J41" s="44"/>
      <c r="K41" s="44"/>
      <c r="L41" s="44"/>
    </row>
    <row r="42" spans="1:12" ht="82.5" customHeight="1">
      <c r="A42" s="36" t="s">
        <v>45</v>
      </c>
      <c r="B42" s="37" t="s">
        <v>46</v>
      </c>
      <c r="C42" s="38"/>
      <c r="D42" s="38"/>
      <c r="E42" s="38"/>
      <c r="F42" s="38"/>
      <c r="G42" s="38"/>
      <c r="H42" s="38"/>
      <c r="I42" s="38"/>
      <c r="J42" s="38"/>
      <c r="K42" s="38"/>
      <c r="L42" s="54"/>
    </row>
    <row r="43" spans="1:12" ht="15.75">
      <c r="A43" s="46" t="s">
        <v>5</v>
      </c>
      <c r="B43" s="2" t="s">
        <v>30</v>
      </c>
      <c r="C43" s="8"/>
      <c r="D43" s="8">
        <f>E43+F43+G43+H43+I43+J43+K43</f>
        <v>340</v>
      </c>
      <c r="E43" s="15">
        <f>E44</f>
        <v>0</v>
      </c>
      <c r="F43" s="15">
        <f aca="true" t="shared" si="7" ref="F43:K43">F44</f>
        <v>0</v>
      </c>
      <c r="G43" s="15">
        <f t="shared" si="7"/>
        <v>50</v>
      </c>
      <c r="H43" s="15">
        <f t="shared" si="7"/>
        <v>50</v>
      </c>
      <c r="I43" s="15">
        <f t="shared" si="7"/>
        <v>80</v>
      </c>
      <c r="J43" s="15">
        <f t="shared" si="7"/>
        <v>80</v>
      </c>
      <c r="K43" s="15">
        <f t="shared" si="7"/>
        <v>80</v>
      </c>
      <c r="L43" s="52"/>
    </row>
    <row r="44" spans="1:12" ht="78.75">
      <c r="A44" s="51" t="s">
        <v>38</v>
      </c>
      <c r="B44" s="50" t="s">
        <v>31</v>
      </c>
      <c r="C44" s="17" t="s">
        <v>17</v>
      </c>
      <c r="D44" s="17">
        <f>E44+F44+G44+H44+I44+J44+K44</f>
        <v>340</v>
      </c>
      <c r="E44" s="44">
        <v>0</v>
      </c>
      <c r="F44" s="44">
        <v>0</v>
      </c>
      <c r="G44" s="44">
        <v>50</v>
      </c>
      <c r="H44" s="44">
        <v>50</v>
      </c>
      <c r="I44" s="44">
        <v>80</v>
      </c>
      <c r="J44" s="44">
        <v>80</v>
      </c>
      <c r="K44" s="44">
        <v>80</v>
      </c>
      <c r="L44" s="56" t="s">
        <v>42</v>
      </c>
    </row>
    <row r="45" spans="1:12" ht="15.75">
      <c r="A45" s="75"/>
      <c r="B45" s="4" t="s">
        <v>16</v>
      </c>
      <c r="C45" s="14"/>
      <c r="D45" s="14">
        <f>D46+D47</f>
        <v>340</v>
      </c>
      <c r="E45" s="14">
        <f>E46+E47</f>
        <v>0</v>
      </c>
      <c r="F45" s="14">
        <f aca="true" t="shared" si="8" ref="F45:K45">F46+F47</f>
        <v>0</v>
      </c>
      <c r="G45" s="14">
        <f t="shared" si="8"/>
        <v>50</v>
      </c>
      <c r="H45" s="14">
        <f t="shared" si="8"/>
        <v>50</v>
      </c>
      <c r="I45" s="14">
        <f t="shared" si="8"/>
        <v>80</v>
      </c>
      <c r="J45" s="14">
        <f t="shared" si="8"/>
        <v>80</v>
      </c>
      <c r="K45" s="14">
        <f t="shared" si="8"/>
        <v>80</v>
      </c>
      <c r="L45" s="52"/>
    </row>
    <row r="46" spans="1:12" ht="15.75">
      <c r="A46" s="69"/>
      <c r="B46" s="4" t="s">
        <v>28</v>
      </c>
      <c r="C46" s="14"/>
      <c r="D46" s="14">
        <f>D44</f>
        <v>340</v>
      </c>
      <c r="E46" s="14">
        <f>E44</f>
        <v>0</v>
      </c>
      <c r="F46" s="14">
        <f aca="true" t="shared" si="9" ref="F46:K46">F44</f>
        <v>0</v>
      </c>
      <c r="G46" s="14">
        <f t="shared" si="9"/>
        <v>50</v>
      </c>
      <c r="H46" s="14">
        <f t="shared" si="9"/>
        <v>50</v>
      </c>
      <c r="I46" s="14">
        <f t="shared" si="9"/>
        <v>80</v>
      </c>
      <c r="J46" s="14">
        <f t="shared" si="9"/>
        <v>80</v>
      </c>
      <c r="K46" s="14">
        <f t="shared" si="9"/>
        <v>80</v>
      </c>
      <c r="L46" s="52"/>
    </row>
    <row r="47" spans="1:12" ht="16.5" thickBot="1">
      <c r="A47" s="70"/>
      <c r="B47" s="40" t="s">
        <v>18</v>
      </c>
      <c r="C47" s="33"/>
      <c r="D47" s="33"/>
      <c r="E47" s="33"/>
      <c r="F47" s="33"/>
      <c r="G47" s="33"/>
      <c r="H47" s="33"/>
      <c r="I47" s="33"/>
      <c r="J47" s="33"/>
      <c r="K47" s="33"/>
      <c r="L47" s="53"/>
    </row>
    <row r="48" spans="1:12" ht="27.75" customHeight="1">
      <c r="A48" s="69"/>
      <c r="B48" s="49" t="s">
        <v>32</v>
      </c>
      <c r="C48" s="45"/>
      <c r="D48" s="45">
        <f>D49+D50</f>
        <v>1617.2</v>
      </c>
      <c r="E48" s="45">
        <f>E49+E50</f>
        <v>382.2</v>
      </c>
      <c r="F48" s="45">
        <f aca="true" t="shared" si="10" ref="F48:K48">F49+F50</f>
        <v>5</v>
      </c>
      <c r="G48" s="45">
        <f t="shared" si="10"/>
        <v>255</v>
      </c>
      <c r="H48" s="45">
        <f t="shared" si="10"/>
        <v>165</v>
      </c>
      <c r="I48" s="45">
        <f t="shared" si="10"/>
        <v>260</v>
      </c>
      <c r="J48" s="45">
        <f t="shared" si="10"/>
        <v>270</v>
      </c>
      <c r="K48" s="45">
        <f t="shared" si="10"/>
        <v>280</v>
      </c>
      <c r="L48" s="57"/>
    </row>
    <row r="49" spans="1:12" ht="15.75" customHeight="1">
      <c r="A49" s="69"/>
      <c r="B49" s="5" t="s">
        <v>33</v>
      </c>
      <c r="C49" s="14"/>
      <c r="D49" s="14">
        <f>D16+D32+D46</f>
        <v>1187.2</v>
      </c>
      <c r="E49" s="14">
        <f>E16+E31+E46</f>
        <v>327.2</v>
      </c>
      <c r="F49" s="14">
        <f aca="true" t="shared" si="11" ref="F49:K49">F16+F31+F46</f>
        <v>5</v>
      </c>
      <c r="G49" s="14">
        <f t="shared" si="11"/>
        <v>200</v>
      </c>
      <c r="H49" s="14">
        <f t="shared" si="11"/>
        <v>100</v>
      </c>
      <c r="I49" s="14">
        <f t="shared" si="11"/>
        <v>185</v>
      </c>
      <c r="J49" s="14">
        <f t="shared" si="11"/>
        <v>185</v>
      </c>
      <c r="K49" s="14">
        <f t="shared" si="11"/>
        <v>185</v>
      </c>
      <c r="L49" s="52"/>
    </row>
    <row r="50" spans="1:12" ht="15.75" customHeight="1" thickBot="1">
      <c r="A50" s="70"/>
      <c r="B50" s="48" t="s">
        <v>18</v>
      </c>
      <c r="C50" s="47"/>
      <c r="D50" s="33">
        <f>E50+F50+G50+H50+I50+J50+K50</f>
        <v>430</v>
      </c>
      <c r="E50" s="33">
        <f>E17+E33+E47</f>
        <v>55</v>
      </c>
      <c r="F50" s="33">
        <f aca="true" t="shared" si="12" ref="F50:K50">F17+F33+F47</f>
        <v>0</v>
      </c>
      <c r="G50" s="33">
        <f t="shared" si="12"/>
        <v>55</v>
      </c>
      <c r="H50" s="33">
        <f t="shared" si="12"/>
        <v>65</v>
      </c>
      <c r="I50" s="33">
        <f t="shared" si="12"/>
        <v>75</v>
      </c>
      <c r="J50" s="33">
        <f t="shared" si="12"/>
        <v>85</v>
      </c>
      <c r="K50" s="33">
        <f t="shared" si="12"/>
        <v>95</v>
      </c>
      <c r="L50" s="53"/>
    </row>
    <row r="51" spans="3:12" ht="12.75">
      <c r="C51" s="10"/>
      <c r="D51" s="10"/>
      <c r="L51" s="13"/>
    </row>
    <row r="52" spans="3:4" ht="12.75">
      <c r="C52" s="10"/>
      <c r="D52" s="10"/>
    </row>
    <row r="55" spans="2:5" ht="15.75">
      <c r="B55" s="6"/>
      <c r="C55" s="6"/>
      <c r="D55" s="6"/>
      <c r="E55" s="7"/>
    </row>
    <row r="56" spans="2:5" ht="15.75">
      <c r="B56" s="6"/>
      <c r="C56" s="6"/>
      <c r="D56" s="6"/>
      <c r="E56" s="7"/>
    </row>
    <row r="57" spans="2:5" ht="15.75">
      <c r="B57" s="6"/>
      <c r="C57" s="6"/>
      <c r="D57" s="6"/>
      <c r="E57" s="7"/>
    </row>
  </sheetData>
  <mergeCells count="16">
    <mergeCell ref="A48:A50"/>
    <mergeCell ref="B5:K5"/>
    <mergeCell ref="D6:K6"/>
    <mergeCell ref="A31:A33"/>
    <mergeCell ref="A45:A47"/>
    <mergeCell ref="A22:A23"/>
    <mergeCell ref="B24:B25"/>
    <mergeCell ref="A26:A27"/>
    <mergeCell ref="B26:B27"/>
    <mergeCell ref="A28:A29"/>
    <mergeCell ref="B28:B29"/>
    <mergeCell ref="C6:C7"/>
    <mergeCell ref="A19:A21"/>
    <mergeCell ref="B19:B21"/>
    <mergeCell ref="A6:A7"/>
    <mergeCell ref="B6:B7"/>
  </mergeCells>
  <printOptions/>
  <pageMargins left="0.7874015748031497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2016-03-10T12:03:29Z</cp:lastPrinted>
  <dcterms:created xsi:type="dcterms:W3CDTF">2016-02-26T13:13:29Z</dcterms:created>
  <dcterms:modified xsi:type="dcterms:W3CDTF">2016-03-16T13:18:46Z</dcterms:modified>
  <cp:category/>
  <cp:version/>
  <cp:contentType/>
  <cp:contentStatus/>
</cp:coreProperties>
</file>