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<sst xmlns="http://schemas.openxmlformats.org/spreadsheetml/2006/main" count="63" uniqueCount="42">
  <si>
    <t>Приложение №2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</si>
  <si>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</si>
  <si>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</si>
  <si>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</si>
  <si>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</si>
  <si>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</si>
  <si>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</si>
  <si>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</si>
  <si>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</si>
  <si>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</si>
  <si>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</si>
  <si>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</si>
  <si>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</si>
  <si>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</si>
  <si>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</si>
  <si>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</si>
  <si>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</si>
  <si>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</si>
  <si>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</si>
  <si>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</si>
  <si>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</si>
  <si>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</si>
  <si>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</si>
  <si>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</si>
  <si>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</si>
  <si>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</si>
  <si>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</si>
  <si>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</si>
  <si>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</si>
  <si>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</si>
  <si>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</si>
  <si>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</si>
  <si>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дорожные знаки:</t>
  </si>
  <si>
    <t>черновик</t>
  </si>
  <si>
    <t>к постановлению администрации</t>
  </si>
  <si>
    <t>Источники финансирования</t>
  </si>
  <si>
    <t>Местный бюджет</t>
  </si>
  <si>
    <t>Проект организации дорожного движения</t>
  </si>
  <si>
    <t>итого</t>
  </si>
  <si>
    <t xml:space="preserve">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</t>
  </si>
  <si>
    <t>Приложение №1</t>
  </si>
  <si>
    <t xml:space="preserve">      от      05.10.2020г.          №873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</si>
</sst>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justify" wrapText="1"/>
    </xf>
    <xf numFmtId="0" fontId="9" fillId="0" borderId="29" xfId="0" applyFont="1" applyFill="1" applyBorder="1" applyAlignment="1">
      <alignment horizontal="center" vertical="justify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vertical="justify" wrapText="1"/>
    </xf>
    <xf numFmtId="168" fontId="1" fillId="0" borderId="12" xfId="0" applyNumberFormat="1" applyFont="1" applyFill="1" applyBorder="1" applyAlignment="1">
      <alignment vertical="justify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2" fillId="0" borderId="18" xfId="0" applyNumberFormat="1" applyFont="1" applyFill="1" applyBorder="1" applyAlignment="1">
      <alignment horizontal="center" vertical="center" wrapText="1"/>
    </xf>
    <xf numFmtId="168" fontId="3" fillId="0" borderId="33" xfId="0" applyNumberFormat="1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center" vertical="top" wrapText="1"/>
    </xf>
    <xf numFmtId="168" fontId="2" fillId="0" borderId="34" xfId="0" applyNumberFormat="1" applyFont="1" applyFill="1" applyBorder="1" applyAlignment="1">
      <alignment horizontal="center" vertical="top" wrapText="1"/>
    </xf>
    <xf numFmtId="168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center" vertical="justify" wrapText="1"/>
    </xf>
    <xf numFmtId="168" fontId="2" fillId="0" borderId="35" xfId="0" applyNumberFormat="1" applyFont="1" applyFill="1" applyBorder="1" applyAlignment="1">
      <alignment horizontal="center" vertical="center" wrapText="1"/>
    </xf>
    <xf numFmtId="168" fontId="2" fillId="0" borderId="3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68" fontId="1" fillId="0" borderId="12" xfId="0" applyNumberFormat="1" applyFont="1" applyFill="1" applyBorder="1" applyAlignment="1">
      <alignment horizontal="center" vertical="justify" wrapText="1"/>
    </xf>
    <xf numFmtId="168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vertical="top" wrapText="1"/>
    </xf>
    <xf numFmtId="168" fontId="2" fillId="0" borderId="35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168" fontId="1" fillId="0" borderId="12" xfId="0" applyNumberFormat="1" applyFont="1" applyFill="1" applyBorder="1" applyAlignment="1">
      <alignment horizontal="center" vertical="justify" wrapText="1"/>
    </xf>
    <xf numFmtId="168" fontId="1" fillId="0" borderId="12" xfId="0" applyNumberFormat="1" applyFont="1" applyFill="1" applyBorder="1" applyAlignment="1">
      <alignment vertical="justify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justify" wrapText="1"/>
    </xf>
    <xf numFmtId="0" fontId="2" fillId="0" borderId="39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justify" wrapText="1"/>
    </xf>
    <xf numFmtId="0" fontId="2" fillId="0" borderId="41" xfId="0" applyFont="1" applyFill="1" applyBorder="1" applyAlignment="1">
      <alignment horizontal="center" vertical="justify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 wrapText="1"/>
    </xf>
    <xf numFmtId="0" fontId="2" fillId="0" borderId="46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7">
      <selection activeCell="L13" sqref="L13"/>
    </sheetView>
  </sheetViews>
  <sheetFormatPr defaultColWidth="9.00390625" defaultRowHeight="12.75"/>
  <cols>
    <col min="1" max="1" width="4.25390625" style="0" customWidth="1"/>
    <col min="2" max="2" width="36.125" style="0" customWidth="1"/>
    <col min="3" max="3" width="13.25390625" style="0" customWidth="1"/>
    <col min="4" max="4" width="14.625" style="0" customWidth="1"/>
    <col min="5" max="5" width="15.00390625" style="0" customWidth="1"/>
    <col min="6" max="6" width="12.25390625" style="0" hidden="1" customWidth="1"/>
    <col min="7" max="8" width="13.875" style="0" hidden="1" customWidth="1"/>
    <col min="9" max="10" width="13.125" style="0" hidden="1" customWidth="1"/>
  </cols>
  <sheetData>
    <row r="1" spans="5:10" ht="12.75" hidden="1">
      <c r="E1" s="21"/>
      <c r="F1" s="21"/>
      <c r="G1" s="21" t="s">
        <v>22</v>
      </c>
      <c r="H1" s="21"/>
      <c r="I1" s="21"/>
      <c r="J1" s="21"/>
    </row>
    <row r="2" spans="5:10" ht="12.75" hidden="1">
      <c r="E2" s="70"/>
      <c r="F2" s="70"/>
      <c r="G2" s="70"/>
      <c r="H2" s="70"/>
      <c r="I2" s="70"/>
      <c r="J2" s="70"/>
    </row>
    <row r="3" spans="5:10" ht="12.75" hidden="1">
      <c r="E3" s="70"/>
      <c r="F3" s="70"/>
      <c r="G3" s="70"/>
      <c r="H3" s="70"/>
      <c r="I3" s="70"/>
      <c r="J3" s="70"/>
    </row>
    <row r="4" spans="5:10" ht="12.75" hidden="1">
      <c r="E4" s="70"/>
      <c r="F4" s="70"/>
      <c r="G4" s="70"/>
      <c r="H4" s="70"/>
      <c r="I4" s="70"/>
      <c r="J4" s="70"/>
    </row>
    <row r="5" ht="12.75" hidden="1"/>
    <row r="6" ht="12.75" hidden="1"/>
    <row r="7" spans="4:10" ht="12.75">
      <c r="D7" s="95" t="s">
        <v>40</v>
      </c>
      <c r="E7" s="95"/>
      <c r="I7" s="70" t="s">
        <v>0</v>
      </c>
      <c r="J7" s="70"/>
    </row>
    <row r="8" spans="3:10" ht="12.75">
      <c r="C8" s="95" t="s">
        <v>34</v>
      </c>
      <c r="D8" s="95"/>
      <c r="E8" s="95"/>
      <c r="H8" s="70" t="s">
        <v>34</v>
      </c>
      <c r="I8" s="70"/>
      <c r="J8" s="70"/>
    </row>
    <row r="9" spans="3:10" ht="12.75">
      <c r="C9" s="95" t="s">
        <v>1</v>
      </c>
      <c r="D9" s="95"/>
      <c r="E9" s="95"/>
      <c r="H9" s="70" t="s">
        <v>1</v>
      </c>
      <c r="I9" s="70"/>
      <c r="J9" s="70"/>
    </row>
    <row r="10" spans="3:10" ht="12.75">
      <c r="C10" s="70" t="s">
        <v>41</v>
      </c>
      <c r="D10" s="70"/>
      <c r="E10" s="70"/>
      <c r="H10" s="94">
        <v>44000</v>
      </c>
      <c r="I10" s="70"/>
      <c r="J10" s="70"/>
    </row>
    <row r="11" spans="1:10" ht="47.25" customHeight="1" thickBot="1">
      <c r="A11" s="93" t="s">
        <v>39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46.5" customHeight="1">
      <c r="A12" s="89" t="s">
        <v>2</v>
      </c>
      <c r="B12" s="91" t="s">
        <v>3</v>
      </c>
      <c r="C12" s="91" t="s">
        <v>35</v>
      </c>
      <c r="D12" s="49"/>
      <c r="E12" s="91" t="s">
        <v>4</v>
      </c>
      <c r="F12" s="91"/>
      <c r="G12" s="91"/>
      <c r="H12" s="91"/>
      <c r="I12" s="91"/>
      <c r="J12" s="91"/>
    </row>
    <row r="13" spans="1:10" ht="16.5" thickBot="1">
      <c r="A13" s="90"/>
      <c r="B13" s="92"/>
      <c r="C13" s="92"/>
      <c r="D13" s="50" t="s">
        <v>38</v>
      </c>
      <c r="E13" s="43">
        <v>2020</v>
      </c>
      <c r="F13" s="44">
        <v>2021</v>
      </c>
      <c r="G13" s="43">
        <v>2022</v>
      </c>
      <c r="H13" s="43">
        <v>2023</v>
      </c>
      <c r="I13" s="43">
        <v>2024</v>
      </c>
      <c r="J13" s="43">
        <v>2025</v>
      </c>
    </row>
    <row r="14" spans="1:11" ht="49.5" customHeight="1" thickBot="1">
      <c r="A14" s="87">
        <v>1</v>
      </c>
      <c r="B14" s="86" t="s">
        <v>24</v>
      </c>
      <c r="C14" s="80" t="s">
        <v>36</v>
      </c>
      <c r="D14" s="53">
        <f>E14+F14+G14+H14+I14+J14</f>
        <v>2993.4629999999997</v>
      </c>
      <c r="E14" s="76">
        <f>498.448-4.985</f>
        <v>493.46299999999997</v>
      </c>
      <c r="F14" s="76">
        <v>500</v>
      </c>
      <c r="G14" s="76">
        <v>500</v>
      </c>
      <c r="H14" s="76">
        <v>500</v>
      </c>
      <c r="I14" s="76">
        <v>500</v>
      </c>
      <c r="J14" s="76">
        <v>500</v>
      </c>
      <c r="K14" s="46"/>
    </row>
    <row r="15" spans="1:11" ht="15.75" customHeight="1" hidden="1">
      <c r="A15" s="88"/>
      <c r="B15" s="74"/>
      <c r="C15" s="81"/>
      <c r="D15" s="53"/>
      <c r="E15" s="71"/>
      <c r="F15" s="71"/>
      <c r="G15" s="71"/>
      <c r="H15" s="71"/>
      <c r="I15" s="71"/>
      <c r="J15" s="71"/>
      <c r="K15" s="46"/>
    </row>
    <row r="16" spans="1:10" ht="69" customHeight="1">
      <c r="A16" s="83">
        <v>2</v>
      </c>
      <c r="B16" s="34" t="s">
        <v>15</v>
      </c>
      <c r="C16" s="80" t="s">
        <v>36</v>
      </c>
      <c r="D16" s="53">
        <f aca="true" t="shared" si="0" ref="D16:D46">E16+F16+G16+H16+I16+J16</f>
        <v>4641.946</v>
      </c>
      <c r="E16" s="76">
        <f>549.621+97.324-4.999</f>
        <v>641.9459999999999</v>
      </c>
      <c r="F16" s="76">
        <v>500</v>
      </c>
      <c r="G16" s="76">
        <v>500</v>
      </c>
      <c r="H16" s="54">
        <v>1000</v>
      </c>
      <c r="I16" s="54">
        <v>1000</v>
      </c>
      <c r="J16" s="54">
        <v>1000</v>
      </c>
    </row>
    <row r="17" spans="1:10" ht="16.5" customHeight="1" hidden="1">
      <c r="A17" s="84"/>
      <c r="B17" s="35"/>
      <c r="C17" s="81"/>
      <c r="D17" s="53">
        <f t="shared" si="0"/>
        <v>0</v>
      </c>
      <c r="E17" s="71"/>
      <c r="F17" s="71"/>
      <c r="G17" s="71"/>
      <c r="H17" s="55"/>
      <c r="I17" s="55"/>
      <c r="J17" s="55"/>
    </row>
    <row r="18" spans="1:10" ht="15.75" customHeight="1" hidden="1">
      <c r="A18" s="84"/>
      <c r="B18" s="77" t="s">
        <v>6</v>
      </c>
      <c r="C18" s="81"/>
      <c r="D18" s="53">
        <f t="shared" si="0"/>
        <v>0</v>
      </c>
      <c r="E18" s="78"/>
      <c r="F18" s="79"/>
      <c r="G18" s="79"/>
      <c r="H18" s="79"/>
      <c r="I18" s="79"/>
      <c r="J18" s="72"/>
    </row>
    <row r="19" spans="1:10" ht="13.5" customHeight="1" hidden="1">
      <c r="A19" s="84"/>
      <c r="B19" s="77"/>
      <c r="C19" s="81"/>
      <c r="D19" s="53">
        <f t="shared" si="0"/>
        <v>0</v>
      </c>
      <c r="E19" s="78"/>
      <c r="F19" s="79"/>
      <c r="G19" s="79"/>
      <c r="H19" s="79"/>
      <c r="I19" s="79"/>
      <c r="J19" s="72"/>
    </row>
    <row r="20" spans="1:10" ht="27.75" customHeight="1" hidden="1">
      <c r="A20" s="84"/>
      <c r="B20" s="35" t="s">
        <v>25</v>
      </c>
      <c r="C20" s="81"/>
      <c r="D20" s="53">
        <f t="shared" si="0"/>
        <v>0</v>
      </c>
      <c r="E20" s="57"/>
      <c r="F20" s="57"/>
      <c r="G20" s="57"/>
      <c r="H20" s="57"/>
      <c r="I20" s="57"/>
      <c r="J20" s="54"/>
    </row>
    <row r="21" spans="1:10" ht="21.75" customHeight="1" hidden="1">
      <c r="A21" s="84"/>
      <c r="B21" s="35" t="s">
        <v>32</v>
      </c>
      <c r="C21" s="82"/>
      <c r="D21" s="53">
        <f t="shared" si="0"/>
        <v>50</v>
      </c>
      <c r="E21" s="57">
        <v>50</v>
      </c>
      <c r="F21" s="57"/>
      <c r="G21" s="57"/>
      <c r="H21" s="57"/>
      <c r="I21" s="57"/>
      <c r="J21" s="54"/>
    </row>
    <row r="22" spans="1:10" ht="15.75" customHeight="1" hidden="1">
      <c r="A22" s="84"/>
      <c r="B22" s="36"/>
      <c r="C22" s="36"/>
      <c r="D22" s="53">
        <f t="shared" si="0"/>
        <v>0</v>
      </c>
      <c r="E22" s="68"/>
      <c r="F22" s="56"/>
      <c r="G22" s="56"/>
      <c r="H22" s="56"/>
      <c r="I22" s="56"/>
      <c r="J22" s="55"/>
    </row>
    <row r="23" spans="1:10" ht="15.75" hidden="1">
      <c r="A23" s="84"/>
      <c r="B23" s="35"/>
      <c r="C23" s="35"/>
      <c r="D23" s="53">
        <f t="shared" si="0"/>
        <v>0</v>
      </c>
      <c r="E23" s="68"/>
      <c r="F23" s="56"/>
      <c r="G23" s="56"/>
      <c r="H23" s="56"/>
      <c r="I23" s="56"/>
      <c r="J23" s="55"/>
    </row>
    <row r="24" spans="1:10" ht="15.75" hidden="1">
      <c r="A24" s="84"/>
      <c r="B24" s="35"/>
      <c r="C24" s="35"/>
      <c r="D24" s="53">
        <f t="shared" si="0"/>
        <v>0</v>
      </c>
      <c r="E24" s="68"/>
      <c r="F24" s="56"/>
      <c r="G24" s="56"/>
      <c r="H24" s="56"/>
      <c r="I24" s="56"/>
      <c r="J24" s="55"/>
    </row>
    <row r="25" spans="1:10" ht="15.75" hidden="1">
      <c r="A25" s="84"/>
      <c r="B25" s="35"/>
      <c r="C25" s="35"/>
      <c r="D25" s="53">
        <f t="shared" si="0"/>
        <v>0</v>
      </c>
      <c r="E25" s="68"/>
      <c r="F25" s="56"/>
      <c r="G25" s="56"/>
      <c r="H25" s="56"/>
      <c r="I25" s="56"/>
      <c r="J25" s="55"/>
    </row>
    <row r="26" spans="1:10" ht="15.75" hidden="1">
      <c r="A26" s="84"/>
      <c r="B26" s="35"/>
      <c r="C26" s="35"/>
      <c r="D26" s="53">
        <f t="shared" si="0"/>
        <v>0</v>
      </c>
      <c r="E26" s="68"/>
      <c r="F26" s="56"/>
      <c r="G26" s="56"/>
      <c r="H26" s="56"/>
      <c r="I26" s="56"/>
      <c r="J26" s="55"/>
    </row>
    <row r="27" spans="1:10" ht="15.75" hidden="1">
      <c r="A27" s="84"/>
      <c r="B27" s="35"/>
      <c r="C27" s="35"/>
      <c r="D27" s="53">
        <f t="shared" si="0"/>
        <v>0</v>
      </c>
      <c r="E27" s="68"/>
      <c r="F27" s="56"/>
      <c r="G27" s="56"/>
      <c r="H27" s="56"/>
      <c r="I27" s="56"/>
      <c r="J27" s="55"/>
    </row>
    <row r="28" spans="1:10" ht="15.75" hidden="1">
      <c r="A28" s="85"/>
      <c r="B28" s="35"/>
      <c r="C28" s="35"/>
      <c r="D28" s="53">
        <f t="shared" si="0"/>
        <v>0</v>
      </c>
      <c r="E28" s="68"/>
      <c r="F28" s="56"/>
      <c r="G28" s="56"/>
      <c r="H28" s="56"/>
      <c r="I28" s="56"/>
      <c r="J28" s="55"/>
    </row>
    <row r="29" spans="1:10" ht="25.5" hidden="1">
      <c r="A29" s="38">
        <v>2016</v>
      </c>
      <c r="B29" s="35" t="s">
        <v>27</v>
      </c>
      <c r="C29" s="35"/>
      <c r="D29" s="53">
        <f t="shared" si="0"/>
        <v>0</v>
      </c>
      <c r="E29" s="68"/>
      <c r="F29" s="56"/>
      <c r="G29" s="56"/>
      <c r="H29" s="56"/>
      <c r="I29" s="56"/>
      <c r="J29" s="55"/>
    </row>
    <row r="30" spans="1:10" ht="15.75" hidden="1">
      <c r="A30" s="38">
        <v>2016</v>
      </c>
      <c r="B30" s="35" t="s">
        <v>28</v>
      </c>
      <c r="C30" s="35"/>
      <c r="D30" s="53">
        <f t="shared" si="0"/>
        <v>0</v>
      </c>
      <c r="E30" s="68"/>
      <c r="F30" s="56"/>
      <c r="G30" s="56"/>
      <c r="H30" s="56"/>
      <c r="I30" s="56"/>
      <c r="J30" s="55"/>
    </row>
    <row r="31" spans="1:10" ht="25.5" hidden="1">
      <c r="A31" s="38">
        <v>2016</v>
      </c>
      <c r="B31" s="35" t="s">
        <v>29</v>
      </c>
      <c r="C31" s="35"/>
      <c r="D31" s="53">
        <f t="shared" si="0"/>
        <v>0</v>
      </c>
      <c r="E31" s="68"/>
      <c r="F31" s="56"/>
      <c r="G31" s="56"/>
      <c r="H31" s="56"/>
      <c r="I31" s="56"/>
      <c r="J31" s="55"/>
    </row>
    <row r="32" spans="1:10" ht="15.75" hidden="1">
      <c r="A32" s="38">
        <v>2016</v>
      </c>
      <c r="B32" s="35" t="s">
        <v>30</v>
      </c>
      <c r="C32" s="35"/>
      <c r="D32" s="53">
        <f t="shared" si="0"/>
        <v>0</v>
      </c>
      <c r="E32" s="68"/>
      <c r="F32" s="56"/>
      <c r="G32" s="56"/>
      <c r="H32" s="56"/>
      <c r="I32" s="56"/>
      <c r="J32" s="55"/>
    </row>
    <row r="33" spans="1:10" ht="15.75" hidden="1">
      <c r="A33" s="38">
        <v>2016</v>
      </c>
      <c r="B33" s="35" t="s">
        <v>31</v>
      </c>
      <c r="C33" s="35"/>
      <c r="D33" s="53">
        <f t="shared" si="0"/>
        <v>0</v>
      </c>
      <c r="E33" s="68"/>
      <c r="F33" s="56"/>
      <c r="G33" s="56"/>
      <c r="H33" s="56"/>
      <c r="I33" s="56"/>
      <c r="J33" s="55"/>
    </row>
    <row r="34" spans="1:10" ht="15.75" hidden="1">
      <c r="A34" s="37"/>
      <c r="B34" s="35" t="s">
        <v>26</v>
      </c>
      <c r="C34" s="35"/>
      <c r="D34" s="53">
        <f t="shared" si="0"/>
        <v>0</v>
      </c>
      <c r="E34" s="68"/>
      <c r="F34" s="56"/>
      <c r="G34" s="56"/>
      <c r="H34" s="56"/>
      <c r="I34" s="56"/>
      <c r="J34" s="55"/>
    </row>
    <row r="35" spans="1:10" ht="15.75" hidden="1">
      <c r="A35" s="37"/>
      <c r="B35" s="35"/>
      <c r="C35" s="35"/>
      <c r="D35" s="53">
        <f t="shared" si="0"/>
        <v>0</v>
      </c>
      <c r="E35" s="68"/>
      <c r="F35" s="56"/>
      <c r="G35" s="56"/>
      <c r="H35" s="56"/>
      <c r="I35" s="56"/>
      <c r="J35" s="55"/>
    </row>
    <row r="36" spans="1:10" ht="15.75" hidden="1">
      <c r="A36" s="37"/>
      <c r="B36" s="35"/>
      <c r="C36" s="35"/>
      <c r="D36" s="53">
        <f t="shared" si="0"/>
        <v>0</v>
      </c>
      <c r="E36" s="68"/>
      <c r="F36" s="56"/>
      <c r="G36" s="56"/>
      <c r="H36" s="56"/>
      <c r="I36" s="56"/>
      <c r="J36" s="55"/>
    </row>
    <row r="37" spans="1:10" ht="15.75" hidden="1">
      <c r="A37" s="37"/>
      <c r="B37" s="35"/>
      <c r="C37" s="35"/>
      <c r="D37" s="53">
        <f t="shared" si="0"/>
        <v>0</v>
      </c>
      <c r="E37" s="68"/>
      <c r="F37" s="56"/>
      <c r="G37" s="56"/>
      <c r="H37" s="56"/>
      <c r="I37" s="56"/>
      <c r="J37" s="55"/>
    </row>
    <row r="38" spans="1:10" ht="15.75" hidden="1">
      <c r="A38" s="37"/>
      <c r="B38" s="35"/>
      <c r="C38" s="35"/>
      <c r="D38" s="53">
        <f t="shared" si="0"/>
        <v>0</v>
      </c>
      <c r="E38" s="68"/>
      <c r="F38" s="56"/>
      <c r="G38" s="56"/>
      <c r="H38" s="56"/>
      <c r="I38" s="56"/>
      <c r="J38" s="55"/>
    </row>
    <row r="39" spans="1:10" ht="15.75" hidden="1">
      <c r="A39" s="37"/>
      <c r="B39" s="35"/>
      <c r="C39" s="35"/>
      <c r="D39" s="53">
        <f t="shared" si="0"/>
        <v>0</v>
      </c>
      <c r="E39" s="68"/>
      <c r="F39" s="56"/>
      <c r="G39" s="56"/>
      <c r="H39" s="56"/>
      <c r="I39" s="56"/>
      <c r="J39" s="55"/>
    </row>
    <row r="40" spans="1:10" ht="15.75" hidden="1">
      <c r="A40" s="37"/>
      <c r="B40" s="35"/>
      <c r="C40" s="35"/>
      <c r="D40" s="53">
        <f t="shared" si="0"/>
        <v>0</v>
      </c>
      <c r="E40" s="68"/>
      <c r="F40" s="56"/>
      <c r="G40" s="56"/>
      <c r="H40" s="56"/>
      <c r="I40" s="56"/>
      <c r="J40" s="55"/>
    </row>
    <row r="41" spans="1:13" ht="51.75" customHeight="1">
      <c r="A41" s="73">
        <v>3</v>
      </c>
      <c r="B41" s="74" t="s">
        <v>7</v>
      </c>
      <c r="C41" s="45" t="s">
        <v>36</v>
      </c>
      <c r="D41" s="53">
        <f t="shared" si="0"/>
        <v>7285.423</v>
      </c>
      <c r="E41" s="71">
        <f>251.958+443.383+96.602-6.52</f>
        <v>785.423</v>
      </c>
      <c r="F41" s="75">
        <v>250</v>
      </c>
      <c r="G41" s="71">
        <v>250</v>
      </c>
      <c r="H41" s="71">
        <v>2000</v>
      </c>
      <c r="I41" s="71">
        <v>2000</v>
      </c>
      <c r="J41" s="71">
        <v>2000</v>
      </c>
      <c r="M41" s="48"/>
    </row>
    <row r="42" spans="1:10" ht="9" customHeight="1" hidden="1">
      <c r="A42" s="73"/>
      <c r="B42" s="74"/>
      <c r="C42" s="34"/>
      <c r="D42" s="53">
        <f t="shared" si="0"/>
        <v>0</v>
      </c>
      <c r="E42" s="71"/>
      <c r="F42" s="75"/>
      <c r="G42" s="71"/>
      <c r="H42" s="71"/>
      <c r="I42" s="71"/>
      <c r="J42" s="71"/>
    </row>
    <row r="43" spans="1:10" ht="52.5" customHeight="1" hidden="1">
      <c r="A43" s="63">
        <v>4</v>
      </c>
      <c r="B43" s="34" t="s">
        <v>9</v>
      </c>
      <c r="C43" s="45" t="s">
        <v>36</v>
      </c>
      <c r="D43" s="53">
        <f t="shared" si="0"/>
        <v>900</v>
      </c>
      <c r="E43" s="54"/>
      <c r="F43" s="64"/>
      <c r="G43" s="54"/>
      <c r="H43" s="54">
        <v>300</v>
      </c>
      <c r="I43" s="54">
        <v>300</v>
      </c>
      <c r="J43" s="54">
        <v>300</v>
      </c>
    </row>
    <row r="44" spans="1:10" ht="80.25" customHeight="1" hidden="1">
      <c r="A44" s="63">
        <v>5</v>
      </c>
      <c r="B44" s="34" t="s">
        <v>10</v>
      </c>
      <c r="C44" s="45" t="s">
        <v>36</v>
      </c>
      <c r="D44" s="53">
        <f t="shared" si="0"/>
        <v>900</v>
      </c>
      <c r="E44" s="54"/>
      <c r="F44" s="64"/>
      <c r="G44" s="54"/>
      <c r="H44" s="54">
        <v>300</v>
      </c>
      <c r="I44" s="54">
        <v>300</v>
      </c>
      <c r="J44" s="54">
        <v>300</v>
      </c>
    </row>
    <row r="45" spans="1:10" ht="39.75" customHeight="1" hidden="1">
      <c r="A45" s="63">
        <v>6</v>
      </c>
      <c r="B45" s="34" t="s">
        <v>12</v>
      </c>
      <c r="C45" s="45" t="s">
        <v>36</v>
      </c>
      <c r="D45" s="53">
        <f t="shared" si="0"/>
        <v>750</v>
      </c>
      <c r="E45" s="54"/>
      <c r="F45" s="65"/>
      <c r="G45" s="58"/>
      <c r="H45" s="58">
        <v>250</v>
      </c>
      <c r="I45" s="58">
        <v>250</v>
      </c>
      <c r="J45" s="58">
        <v>250</v>
      </c>
    </row>
    <row r="46" spans="1:10" ht="35.25" customHeight="1" hidden="1" thickBot="1">
      <c r="A46" s="63">
        <v>7</v>
      </c>
      <c r="B46" s="34" t="s">
        <v>37</v>
      </c>
      <c r="C46" s="45" t="s">
        <v>36</v>
      </c>
      <c r="D46" s="53">
        <f t="shared" si="0"/>
        <v>800</v>
      </c>
      <c r="E46" s="54"/>
      <c r="F46" s="64"/>
      <c r="G46" s="54"/>
      <c r="H46" s="54"/>
      <c r="I46" s="54">
        <v>800</v>
      </c>
      <c r="J46" s="54"/>
    </row>
    <row r="47" spans="1:12" ht="23.25" customHeight="1" thickBot="1">
      <c r="A47" s="66"/>
      <c r="B47" s="67" t="s">
        <v>13</v>
      </c>
      <c r="C47" s="34"/>
      <c r="D47" s="69">
        <f>D14+D16+D41+D43+D44+D45+D46</f>
        <v>18270.832</v>
      </c>
      <c r="E47" s="69">
        <f aca="true" t="shared" si="1" ref="E47:J47">E14+E16+E41+E43+E44+E45+E46</f>
        <v>1920.8319999999999</v>
      </c>
      <c r="F47" s="59">
        <f t="shared" si="1"/>
        <v>1250</v>
      </c>
      <c r="G47" s="59">
        <f t="shared" si="1"/>
        <v>1250</v>
      </c>
      <c r="H47" s="59">
        <f t="shared" si="1"/>
        <v>4350</v>
      </c>
      <c r="I47" s="59">
        <f t="shared" si="1"/>
        <v>5150</v>
      </c>
      <c r="J47" s="59">
        <f t="shared" si="1"/>
        <v>4350</v>
      </c>
      <c r="K47" s="47"/>
      <c r="L47" s="42"/>
    </row>
    <row r="48" spans="1:10" ht="15.75" hidden="1">
      <c r="A48" s="39"/>
      <c r="B48" s="51" t="s">
        <v>13</v>
      </c>
      <c r="C48" s="40"/>
      <c r="D48" s="60"/>
      <c r="E48" s="61">
        <v>832.4</v>
      </c>
      <c r="F48" s="61">
        <v>1196</v>
      </c>
      <c r="G48" s="61">
        <v>1296</v>
      </c>
      <c r="H48" s="61">
        <v>1296</v>
      </c>
      <c r="I48" s="61">
        <v>3450</v>
      </c>
      <c r="J48" s="61">
        <v>3450</v>
      </c>
    </row>
    <row r="49" spans="1:13" ht="12.75">
      <c r="A49" s="41"/>
      <c r="B49" s="52"/>
      <c r="C49" s="41"/>
      <c r="D49" s="62"/>
      <c r="E49" s="62"/>
      <c r="F49" s="62"/>
      <c r="G49" s="62"/>
      <c r="H49" s="62"/>
      <c r="I49" s="62"/>
      <c r="J49" s="62"/>
      <c r="K49" s="42"/>
      <c r="L49" s="42"/>
      <c r="M49" s="42"/>
    </row>
    <row r="50" spans="1:13" ht="12.75">
      <c r="A50" s="41"/>
      <c r="B50" s="41"/>
      <c r="C50" s="41"/>
      <c r="D50" s="62"/>
      <c r="E50" s="62"/>
      <c r="F50" s="62"/>
      <c r="G50" s="62"/>
      <c r="H50" s="62"/>
      <c r="I50" s="62"/>
      <c r="J50" s="62"/>
      <c r="K50" s="42"/>
      <c r="L50" s="42"/>
      <c r="M50" s="42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2"/>
      <c r="M51" s="42"/>
    </row>
    <row r="52" spans="1:13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13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3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1:13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1:13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1:13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1:13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1:13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1:13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1:13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13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1:13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1:13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</row>
    <row r="100" spans="1:13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1:13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</row>
    <row r="107" spans="1:13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3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13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1:13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1:13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1:13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1:13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13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</row>
    <row r="116" spans="1:13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13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13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</row>
    <row r="125" spans="1:13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3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spans="1:13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</row>
    <row r="128" spans="1:13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1:13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1:13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1:13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1:13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13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</row>
    <row r="137" spans="1:13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</row>
    <row r="138" spans="1:13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3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</row>
    <row r="140" spans="1:13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</row>
    <row r="141" spans="1:13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</row>
    <row r="142" spans="1:13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</row>
    <row r="143" spans="1:13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</row>
    <row r="144" spans="1:13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</row>
  </sheetData>
  <sheetProtection/>
  <mergeCells count="45">
    <mergeCell ref="H8:J8"/>
    <mergeCell ref="H9:J9"/>
    <mergeCell ref="H10:J10"/>
    <mergeCell ref="E2:J2"/>
    <mergeCell ref="E3:J3"/>
    <mergeCell ref="E4:J4"/>
    <mergeCell ref="I7:J7"/>
    <mergeCell ref="D7:E7"/>
    <mergeCell ref="C8:E8"/>
    <mergeCell ref="C9:E9"/>
    <mergeCell ref="A12:A13"/>
    <mergeCell ref="B12:B13"/>
    <mergeCell ref="E12:J12"/>
    <mergeCell ref="C12:C13"/>
    <mergeCell ref="A11:J11"/>
    <mergeCell ref="H14:H15"/>
    <mergeCell ref="I14:I15"/>
    <mergeCell ref="F14:F15"/>
    <mergeCell ref="G14:G15"/>
    <mergeCell ref="A16:A28"/>
    <mergeCell ref="B14:B15"/>
    <mergeCell ref="E14:E15"/>
    <mergeCell ref="A14:A15"/>
    <mergeCell ref="C14:C15"/>
    <mergeCell ref="E16:E17"/>
    <mergeCell ref="F16:F17"/>
    <mergeCell ref="G16:G17"/>
    <mergeCell ref="J14:J15"/>
    <mergeCell ref="B18:B19"/>
    <mergeCell ref="E18:E19"/>
    <mergeCell ref="F18:F19"/>
    <mergeCell ref="G18:G19"/>
    <mergeCell ref="C16:C21"/>
    <mergeCell ref="H18:H19"/>
    <mergeCell ref="I18:I19"/>
    <mergeCell ref="C10:E10"/>
    <mergeCell ref="J41:J42"/>
    <mergeCell ref="J18:J19"/>
    <mergeCell ref="A41:A42"/>
    <mergeCell ref="B41:B42"/>
    <mergeCell ref="E41:E42"/>
    <mergeCell ref="F41:F42"/>
    <mergeCell ref="G41:G42"/>
    <mergeCell ref="H41:H42"/>
    <mergeCell ref="I41:I42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33</v>
      </c>
      <c r="C1" s="21"/>
      <c r="D1" s="21"/>
      <c r="E1" s="21" t="s">
        <v>22</v>
      </c>
      <c r="F1" s="21"/>
      <c r="G1" s="21"/>
      <c r="H1" s="21"/>
      <c r="I1" s="21"/>
    </row>
    <row r="2" spans="3:10" ht="12.75">
      <c r="C2" s="70" t="s">
        <v>18</v>
      </c>
      <c r="D2" s="70"/>
      <c r="E2" s="70"/>
      <c r="F2" s="70"/>
      <c r="G2" s="70"/>
      <c r="H2" s="70"/>
      <c r="I2" s="70"/>
      <c r="J2" s="70"/>
    </row>
    <row r="3" spans="3:9" ht="12.75">
      <c r="C3" s="70" t="s">
        <v>19</v>
      </c>
      <c r="D3" s="70"/>
      <c r="E3" s="70"/>
      <c r="F3" s="70"/>
      <c r="G3" s="70"/>
      <c r="H3" s="70"/>
      <c r="I3" s="70"/>
    </row>
    <row r="4" spans="3:9" ht="12.75">
      <c r="C4" s="70" t="s">
        <v>23</v>
      </c>
      <c r="D4" s="70"/>
      <c r="E4" s="70"/>
      <c r="F4" s="70"/>
      <c r="G4" s="70"/>
      <c r="H4" s="70"/>
      <c r="I4" s="70"/>
    </row>
    <row r="6" ht="12.75" hidden="1"/>
    <row r="7" spans="1:10" ht="23.25" customHeight="1">
      <c r="A7" s="3"/>
      <c r="B7" s="101" t="s">
        <v>20</v>
      </c>
      <c r="C7" s="101"/>
      <c r="D7" s="101"/>
      <c r="E7" s="101"/>
      <c r="F7" s="101"/>
      <c r="G7" s="101"/>
      <c r="H7" s="101"/>
      <c r="I7" s="101"/>
      <c r="J7" s="101"/>
    </row>
    <row r="8" spans="2:10" ht="18.75" thickBot="1">
      <c r="B8" s="22" t="s">
        <v>21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11" t="s">
        <v>2</v>
      </c>
      <c r="B9" s="111" t="s">
        <v>3</v>
      </c>
      <c r="C9" s="113" t="s">
        <v>4</v>
      </c>
      <c r="D9" s="113"/>
      <c r="E9" s="113"/>
      <c r="F9" s="113"/>
      <c r="G9" s="113"/>
      <c r="H9" s="113"/>
      <c r="I9" s="113"/>
      <c r="J9" s="102" t="s">
        <v>14</v>
      </c>
    </row>
    <row r="10" spans="1:10" ht="16.5" thickBot="1">
      <c r="A10" s="112"/>
      <c r="B10" s="112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03"/>
    </row>
    <row r="11" spans="1:10" ht="48" customHeight="1">
      <c r="A11" s="114">
        <v>1</v>
      </c>
      <c r="B11" s="116" t="s">
        <v>5</v>
      </c>
      <c r="C11" s="97">
        <v>174.7</v>
      </c>
      <c r="D11" s="99">
        <f>400+128.9-128.9+62.5</f>
        <v>462.5</v>
      </c>
      <c r="E11" s="97">
        <v>150</v>
      </c>
      <c r="F11" s="97">
        <v>500</v>
      </c>
      <c r="G11" s="97">
        <v>250</v>
      </c>
      <c r="H11" s="97">
        <v>250</v>
      </c>
      <c r="I11" s="97">
        <v>250</v>
      </c>
      <c r="J11" s="29">
        <f>C11+D11+E11+F11+G11+H11+I11</f>
        <v>2037.2</v>
      </c>
    </row>
    <row r="12" spans="1:10" ht="12.75" hidden="1">
      <c r="A12" s="115"/>
      <c r="B12" s="105"/>
      <c r="C12" s="98"/>
      <c r="D12" s="100"/>
      <c r="E12" s="98"/>
      <c r="F12" s="98"/>
      <c r="G12" s="98"/>
      <c r="H12" s="98"/>
      <c r="I12" s="98"/>
      <c r="J12" s="19"/>
    </row>
    <row r="13" spans="1:10" ht="69" customHeight="1">
      <c r="A13" s="106">
        <v>2</v>
      </c>
      <c r="B13" s="7" t="s">
        <v>15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07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07"/>
      <c r="B15" s="109" t="s">
        <v>6</v>
      </c>
      <c r="C15" s="96"/>
      <c r="D15" s="110"/>
      <c r="E15" s="96"/>
      <c r="F15" s="96"/>
      <c r="G15" s="96"/>
      <c r="H15" s="98"/>
      <c r="I15" s="98"/>
      <c r="J15" s="19">
        <f t="shared" si="1"/>
        <v>0</v>
      </c>
    </row>
    <row r="16" spans="1:10" ht="13.5" customHeight="1" hidden="1" thickBot="1">
      <c r="A16" s="107"/>
      <c r="B16" s="109"/>
      <c r="C16" s="96"/>
      <c r="D16" s="110"/>
      <c r="E16" s="96"/>
      <c r="F16" s="96"/>
      <c r="G16" s="96"/>
      <c r="H16" s="98"/>
      <c r="I16" s="98"/>
      <c r="J16" s="19">
        <f t="shared" si="1"/>
        <v>0</v>
      </c>
    </row>
    <row r="17" spans="1:10" ht="28.5" customHeight="1">
      <c r="A17" s="107"/>
      <c r="B17" s="8" t="s">
        <v>16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08"/>
      <c r="B18" s="8" t="s">
        <v>17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04">
        <v>3</v>
      </c>
      <c r="B20" s="105" t="s">
        <v>7</v>
      </c>
      <c r="C20" s="98">
        <v>452.8</v>
      </c>
      <c r="D20" s="100">
        <v>150</v>
      </c>
      <c r="E20" s="98">
        <v>150</v>
      </c>
      <c r="F20" s="98">
        <v>150</v>
      </c>
      <c r="G20" s="98">
        <v>400</v>
      </c>
      <c r="H20" s="98">
        <v>400</v>
      </c>
      <c r="I20" s="98">
        <v>400</v>
      </c>
      <c r="J20" s="19">
        <f t="shared" si="1"/>
        <v>2102.8</v>
      </c>
    </row>
    <row r="21" spans="1:10" ht="9" customHeight="1">
      <c r="A21" s="104"/>
      <c r="B21" s="105"/>
      <c r="C21" s="98"/>
      <c r="D21" s="100"/>
      <c r="E21" s="98"/>
      <c r="F21" s="98"/>
      <c r="G21" s="98"/>
      <c r="H21" s="98"/>
      <c r="I21" s="98"/>
      <c r="J21" s="19">
        <f t="shared" si="1"/>
        <v>0</v>
      </c>
    </row>
    <row r="22" spans="1:10" ht="36" customHeight="1">
      <c r="A22" s="14">
        <v>4</v>
      </c>
      <c r="B22" s="7" t="s">
        <v>8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9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10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11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12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13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13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H20:H21"/>
    <mergeCell ref="I20:I21"/>
    <mergeCell ref="G11:G12"/>
    <mergeCell ref="H11:H12"/>
    <mergeCell ref="I11:I12"/>
    <mergeCell ref="G15:G16"/>
    <mergeCell ref="H15:H16"/>
    <mergeCell ref="I15:I16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F15:F16"/>
    <mergeCell ref="C11:C12"/>
    <mergeCell ref="D11:D12"/>
    <mergeCell ref="E11:E12"/>
    <mergeCell ref="F11:F12"/>
    <mergeCell ref="B7:J7"/>
    <mergeCell ref="J9:J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2020-10-05T10:25:17Z</cp:lastPrinted>
  <dcterms:created xsi:type="dcterms:W3CDTF">2015-10-13T06:52:14Z</dcterms:created>
  <dcterms:modified xsi:type="dcterms:W3CDTF">2020-10-06T11:11:35Z</dcterms:modified>
  <cp:category/>
  <cp:version/>
  <cp:contentType/>
  <cp:contentStatus/>
</cp:coreProperties>
</file>