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<sst xmlns="http://schemas.openxmlformats.org/spreadsheetml/2006/main" count="65" uniqueCount="47">
  <si>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</si>
  <si>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</si>
  <si>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</si>
  <si>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</si>
  <si>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</si>
  <si>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</si>
  <si>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</si>
  <si>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</si>
  <si>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</si>
  <si>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</si>
  <si>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</si>
  <si>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</si>
  <si>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</si>
  <si>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</si>
  <si>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</si>
  <si>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</si>
  <si>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</si>
  <si>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</si>
  <si>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</si>
  <si>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</si>
  <si>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</si>
  <si>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</si>
  <si>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</si>
  <si>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</si>
  <si>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</si>
  <si>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</si>
  <si>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</si>
  <si>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</si>
  <si>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</si>
  <si>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</si>
  <si>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</si>
  <si>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</si>
  <si>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</si>
  <si>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</si>
  <si>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</si>
  <si>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</si>
  <si>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</si>
  <si>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</si>
  <si>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 xml:space="preserve">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</si>
  <si>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</si>
  <si>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МО ГП "Город Малоярославец"</t>
  </si>
  <si>
    <t>Паспорт подпрограммы 1 "Развитие музеев муниципального образования городское поселение "Город Малоярославец"</t>
  </si>
  <si>
    <t>Объем средств на реализацию подпрограммы 1 составляет 128 868 тыс.руб., в том числе по годам:</t>
  </si>
  <si>
    <t>годы</t>
  </si>
  <si>
    <t xml:space="preserve">Паспорт подпрограммы 4 "Организация и проведение мероприятий искусства и кинемотографии" </t>
  </si>
  <si>
    <t>Объем средств на реализацию подпрограммы 4 составляет 84 486 тыс.руб., в том числе по годам:</t>
  </si>
  <si>
    <t xml:space="preserve">                                                                                             от    11.09.2018г.          №998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</si>
</sst>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14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5">
      <selection activeCell="N14" sqref="N14"/>
    </sheetView>
  </sheetViews>
  <sheetFormatPr defaultColWidth="9.00390625" defaultRowHeight="12.75"/>
  <cols>
    <col min="1" max="1" width="5.25390625" style="0" customWidth="1"/>
    <col min="2" max="2" width="73.25390625" style="0" customWidth="1"/>
    <col min="3" max="3" width="20.75390625" style="0" hidden="1" customWidth="1"/>
    <col min="4" max="4" width="11.25390625" style="0" hidden="1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10.375" style="0" customWidth="1"/>
    <col min="10" max="10" width="6.75390625" style="0" hidden="1" customWidth="1"/>
    <col min="11" max="11" width="7.00390625" style="0" hidden="1" customWidth="1"/>
    <col min="12" max="12" width="10.125" style="0" bestFit="1" customWidth="1"/>
  </cols>
  <sheetData>
    <row r="1" spans="8:11" ht="12.75" hidden="1">
      <c r="H1" s="48"/>
      <c r="I1" s="48"/>
      <c r="J1" s="48"/>
      <c r="K1" s="48"/>
    </row>
    <row r="2" spans="8:12" ht="12.75" hidden="1">
      <c r="H2" s="15"/>
      <c r="I2" s="15"/>
      <c r="J2" s="15"/>
      <c r="K2" s="15"/>
      <c r="L2" s="16"/>
    </row>
    <row r="3" spans="8:12" ht="12.75" hidden="1">
      <c r="H3" s="52"/>
      <c r="I3" s="52"/>
      <c r="J3" s="52"/>
      <c r="K3" s="52"/>
      <c r="L3" s="16"/>
    </row>
    <row r="4" spans="8:12" ht="12.75" hidden="1">
      <c r="H4" s="52"/>
      <c r="I4" s="52"/>
      <c r="J4" s="52"/>
      <c r="K4" s="52"/>
      <c r="L4" s="16"/>
    </row>
    <row r="5" spans="2:12" ht="12.75">
      <c r="B5" s="48" t="s">
        <v>38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2.75">
      <c r="B6" s="48" t="s">
        <v>39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ht="12.75"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12.75">
      <c r="B8" s="48" t="s">
        <v>46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12.75" hidden="1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8:12" ht="12.75" hidden="1">
      <c r="H10" s="38"/>
      <c r="I10" s="38"/>
      <c r="J10" s="38"/>
      <c r="K10" s="38"/>
      <c r="L10" s="16"/>
    </row>
    <row r="11" spans="2:12" ht="12.75">
      <c r="B11" s="51" t="s">
        <v>30</v>
      </c>
      <c r="C11" s="51"/>
      <c r="D11" s="51"/>
      <c r="E11" s="51"/>
      <c r="F11" s="51"/>
      <c r="G11" s="51"/>
      <c r="H11" s="51"/>
      <c r="I11" s="51"/>
      <c r="J11" s="51"/>
      <c r="K11" s="51"/>
      <c r="L11" t="s">
        <v>3</v>
      </c>
    </row>
    <row r="12" spans="8:12" ht="12.75" hidden="1">
      <c r="H12" s="53"/>
      <c r="I12" s="53"/>
      <c r="J12" s="53"/>
      <c r="L12" t="s">
        <v>3</v>
      </c>
    </row>
    <row r="13" spans="1:12" ht="18.75" customHeight="1">
      <c r="A13" s="1" t="s">
        <v>0</v>
      </c>
      <c r="B13" s="2" t="s">
        <v>1</v>
      </c>
      <c r="C13" s="11" t="s">
        <v>31</v>
      </c>
      <c r="D13" s="3" t="s">
        <v>2</v>
      </c>
      <c r="E13" s="2">
        <v>2014</v>
      </c>
      <c r="F13" s="2">
        <v>2015</v>
      </c>
      <c r="G13" s="2">
        <v>2016</v>
      </c>
      <c r="H13" s="2">
        <v>2017</v>
      </c>
      <c r="I13" s="39">
        <v>2018</v>
      </c>
      <c r="J13" s="2">
        <v>2019</v>
      </c>
      <c r="K13" s="2">
        <v>2020</v>
      </c>
      <c r="L13" s="2" t="s">
        <v>15</v>
      </c>
    </row>
    <row r="14" spans="1:16" ht="38.25" customHeight="1">
      <c r="A14" s="44" t="s">
        <v>4</v>
      </c>
      <c r="B14" s="17" t="s">
        <v>18</v>
      </c>
      <c r="C14" s="49" t="s">
        <v>36</v>
      </c>
      <c r="D14" s="18" t="s">
        <v>21</v>
      </c>
      <c r="E14" s="4">
        <f>E15</f>
        <v>18525</v>
      </c>
      <c r="F14" s="4">
        <f aca="true" t="shared" si="0" ref="F14:L14">F15</f>
        <v>17925</v>
      </c>
      <c r="G14" s="4">
        <f t="shared" si="0"/>
        <v>17943</v>
      </c>
      <c r="H14" s="4">
        <f t="shared" si="0"/>
        <v>22965</v>
      </c>
      <c r="I14" s="40">
        <f t="shared" si="0"/>
        <v>18836</v>
      </c>
      <c r="J14" s="4">
        <f t="shared" si="0"/>
        <v>16337</v>
      </c>
      <c r="K14" s="4">
        <f t="shared" si="0"/>
        <v>16337</v>
      </c>
      <c r="L14" s="4">
        <f t="shared" si="0"/>
        <v>128868</v>
      </c>
      <c r="M14" s="10"/>
      <c r="N14" s="10"/>
      <c r="O14" s="19"/>
      <c r="P14" s="10"/>
    </row>
    <row r="15" spans="1:16" ht="39.75" customHeight="1">
      <c r="A15" s="20" t="s">
        <v>19</v>
      </c>
      <c r="B15" s="21" t="s">
        <v>9</v>
      </c>
      <c r="C15" s="50"/>
      <c r="D15" s="22" t="s">
        <v>14</v>
      </c>
      <c r="E15" s="5">
        <v>18525</v>
      </c>
      <c r="F15" s="5">
        <v>17925</v>
      </c>
      <c r="G15" s="5">
        <v>17943</v>
      </c>
      <c r="H15" s="5">
        <v>22965</v>
      </c>
      <c r="I15" s="41">
        <f>17312+1390+134</f>
        <v>18836</v>
      </c>
      <c r="J15" s="5">
        <v>16337</v>
      </c>
      <c r="K15" s="5">
        <v>16337</v>
      </c>
      <c r="L15" s="5">
        <f>E15+F15+G15+H15+I15+J15+K15</f>
        <v>128868</v>
      </c>
      <c r="M15" s="10"/>
      <c r="N15" s="10"/>
      <c r="O15" s="10"/>
      <c r="P15" s="10"/>
    </row>
    <row r="16" spans="1:16" ht="26.25" customHeight="1" hidden="1">
      <c r="A16" s="32" t="s">
        <v>5</v>
      </c>
      <c r="B16" s="17" t="s">
        <v>20</v>
      </c>
      <c r="C16" s="49" t="s">
        <v>32</v>
      </c>
      <c r="D16" s="23" t="s">
        <v>21</v>
      </c>
      <c r="E16" s="6">
        <f>E17</f>
        <v>7426</v>
      </c>
      <c r="F16" s="6">
        <f aca="true" t="shared" si="1" ref="F16:L16">F17</f>
        <v>6212</v>
      </c>
      <c r="G16" s="6">
        <f t="shared" si="1"/>
        <v>6133</v>
      </c>
      <c r="H16" s="6">
        <f t="shared" si="1"/>
        <v>7517</v>
      </c>
      <c r="I16" s="42">
        <f t="shared" si="1"/>
        <v>7663</v>
      </c>
      <c r="J16" s="6">
        <f t="shared" si="1"/>
        <v>6761</v>
      </c>
      <c r="K16" s="6">
        <f t="shared" si="1"/>
        <v>6761</v>
      </c>
      <c r="L16" s="6">
        <f t="shared" si="1"/>
        <v>48473</v>
      </c>
      <c r="M16" s="10"/>
      <c r="N16" s="10"/>
      <c r="O16" s="10"/>
      <c r="P16" s="10"/>
    </row>
    <row r="17" spans="1:16" ht="57.75" customHeight="1" hidden="1">
      <c r="A17" s="24" t="s">
        <v>22</v>
      </c>
      <c r="B17" s="25" t="s">
        <v>10</v>
      </c>
      <c r="C17" s="50"/>
      <c r="D17" s="22" t="s">
        <v>14</v>
      </c>
      <c r="E17" s="5">
        <v>7426</v>
      </c>
      <c r="F17" s="5">
        <v>6212</v>
      </c>
      <c r="G17" s="5">
        <v>6133</v>
      </c>
      <c r="H17" s="5">
        <v>7517</v>
      </c>
      <c r="I17" s="41">
        <f>6761+902</f>
        <v>7663</v>
      </c>
      <c r="J17" s="5">
        <v>6761</v>
      </c>
      <c r="K17" s="5">
        <v>6761</v>
      </c>
      <c r="L17" s="5">
        <f>E17+F17+G17+H17+I17+J17+K17</f>
        <v>48473</v>
      </c>
      <c r="M17" s="10"/>
      <c r="N17" s="10"/>
      <c r="O17" s="10"/>
      <c r="P17" s="10"/>
    </row>
    <row r="18" spans="1:16" ht="39.75" customHeight="1" hidden="1">
      <c r="A18" s="26"/>
      <c r="B18" s="25"/>
      <c r="C18" s="27"/>
      <c r="D18" s="22"/>
      <c r="E18" s="5"/>
      <c r="F18" s="5"/>
      <c r="G18" s="5"/>
      <c r="H18" s="5"/>
      <c r="I18" s="41"/>
      <c r="J18" s="5"/>
      <c r="K18" s="5"/>
      <c r="L18" s="5"/>
      <c r="M18" s="10"/>
      <c r="N18" s="10"/>
      <c r="O18" s="10"/>
      <c r="P18" s="10"/>
    </row>
    <row r="19" spans="1:16" ht="33" customHeight="1" hidden="1">
      <c r="A19" s="28" t="s">
        <v>6</v>
      </c>
      <c r="B19" s="29" t="s">
        <v>23</v>
      </c>
      <c r="C19" s="49" t="s">
        <v>33</v>
      </c>
      <c r="D19" s="18" t="s">
        <v>21</v>
      </c>
      <c r="E19" s="7">
        <f>E20</f>
        <v>12322</v>
      </c>
      <c r="F19" s="7">
        <f aca="true" t="shared" si="2" ref="F19:L19">F20</f>
        <v>11397</v>
      </c>
      <c r="G19" s="7">
        <f t="shared" si="2"/>
        <v>10612</v>
      </c>
      <c r="H19" s="7">
        <f t="shared" si="2"/>
        <v>13137</v>
      </c>
      <c r="I19" s="43">
        <f t="shared" si="2"/>
        <v>12215</v>
      </c>
      <c r="J19" s="7">
        <f t="shared" si="2"/>
        <v>11362</v>
      </c>
      <c r="K19" s="7">
        <f t="shared" si="2"/>
        <v>11362</v>
      </c>
      <c r="L19" s="7">
        <f t="shared" si="2"/>
        <v>82407</v>
      </c>
      <c r="M19" s="10"/>
      <c r="N19" s="10"/>
      <c r="O19" s="10"/>
      <c r="P19" s="10"/>
    </row>
    <row r="20" spans="1:16" ht="57.75" customHeight="1" hidden="1">
      <c r="A20" s="30" t="s">
        <v>24</v>
      </c>
      <c r="B20" s="25" t="s">
        <v>11</v>
      </c>
      <c r="C20" s="50"/>
      <c r="D20" s="22" t="s">
        <v>14</v>
      </c>
      <c r="E20" s="5">
        <v>12322</v>
      </c>
      <c r="F20" s="5">
        <v>11397</v>
      </c>
      <c r="G20" s="5">
        <v>10612</v>
      </c>
      <c r="H20" s="5">
        <v>13137</v>
      </c>
      <c r="I20" s="41">
        <f>11362+853</f>
        <v>12215</v>
      </c>
      <c r="J20" s="5">
        <v>11362</v>
      </c>
      <c r="K20" s="5">
        <v>11362</v>
      </c>
      <c r="L20" s="5">
        <f>E20+F20+G20+H20+I20+J20+K20</f>
        <v>82407</v>
      </c>
      <c r="M20" s="10"/>
      <c r="N20" s="10"/>
      <c r="O20" s="10"/>
      <c r="P20" s="10"/>
    </row>
    <row r="21" spans="1:16" ht="42.75" customHeight="1" hidden="1">
      <c r="A21" s="31"/>
      <c r="B21" s="25"/>
      <c r="C21" s="27"/>
      <c r="D21" s="22"/>
      <c r="E21" s="5"/>
      <c r="F21" s="5"/>
      <c r="G21" s="5"/>
      <c r="H21" s="5"/>
      <c r="I21" s="41"/>
      <c r="J21" s="5"/>
      <c r="K21" s="5"/>
      <c r="L21" s="5"/>
      <c r="M21" s="10"/>
      <c r="N21" s="10"/>
      <c r="O21" s="10"/>
      <c r="P21" s="10"/>
    </row>
    <row r="22" spans="1:16" ht="24" customHeight="1">
      <c r="A22" s="32" t="s">
        <v>7</v>
      </c>
      <c r="B22" s="29" t="s">
        <v>25</v>
      </c>
      <c r="C22" s="49" t="s">
        <v>34</v>
      </c>
      <c r="D22" s="18" t="s">
        <v>21</v>
      </c>
      <c r="E22" s="7">
        <f>E23</f>
        <v>10318</v>
      </c>
      <c r="F22" s="7">
        <f aca="true" t="shared" si="3" ref="F22:L22">F23</f>
        <v>9378</v>
      </c>
      <c r="G22" s="7">
        <f t="shared" si="3"/>
        <v>12032</v>
      </c>
      <c r="H22" s="7">
        <f t="shared" si="3"/>
        <v>13906</v>
      </c>
      <c r="I22" s="43">
        <f t="shared" si="3"/>
        <v>13096</v>
      </c>
      <c r="J22" s="7">
        <f t="shared" si="3"/>
        <v>12878</v>
      </c>
      <c r="K22" s="7">
        <f t="shared" si="3"/>
        <v>12878</v>
      </c>
      <c r="L22" s="7">
        <f t="shared" si="3"/>
        <v>84486</v>
      </c>
      <c r="M22" s="10"/>
      <c r="N22" s="10"/>
      <c r="O22" s="10"/>
      <c r="P22" s="10"/>
    </row>
    <row r="23" spans="1:16" ht="39.75" customHeight="1">
      <c r="A23" s="30" t="s">
        <v>28</v>
      </c>
      <c r="B23" s="21" t="s">
        <v>12</v>
      </c>
      <c r="C23" s="50"/>
      <c r="D23" s="22" t="s">
        <v>14</v>
      </c>
      <c r="E23" s="5">
        <v>10318</v>
      </c>
      <c r="F23" s="5">
        <v>9378</v>
      </c>
      <c r="G23" s="5">
        <v>12032</v>
      </c>
      <c r="H23" s="5">
        <v>13906</v>
      </c>
      <c r="I23" s="41">
        <f>12878+200+18</f>
        <v>13096</v>
      </c>
      <c r="J23" s="5">
        <v>12878</v>
      </c>
      <c r="K23" s="5">
        <v>12878</v>
      </c>
      <c r="L23" s="5">
        <f>E23+F23+G23+H23+I23+J23+K23</f>
        <v>84486</v>
      </c>
      <c r="M23" s="10"/>
      <c r="N23" s="10"/>
      <c r="O23" s="10"/>
      <c r="P23" s="10"/>
    </row>
    <row r="24" spans="1:16" ht="36" customHeight="1" hidden="1">
      <c r="A24" s="31"/>
      <c r="B24" s="33"/>
      <c r="C24" s="34"/>
      <c r="D24" s="22"/>
      <c r="E24" s="5"/>
      <c r="F24" s="5"/>
      <c r="G24" s="5"/>
      <c r="H24" s="5"/>
      <c r="I24" s="41"/>
      <c r="J24" s="5"/>
      <c r="K24" s="5"/>
      <c r="L24" s="5"/>
      <c r="M24" s="10"/>
      <c r="N24" s="10"/>
      <c r="O24" s="10"/>
      <c r="P24" s="10"/>
    </row>
    <row r="25" spans="1:16" ht="35.25" customHeight="1" hidden="1">
      <c r="A25" s="32" t="s">
        <v>8</v>
      </c>
      <c r="B25" s="29" t="s">
        <v>27</v>
      </c>
      <c r="C25" s="49" t="s">
        <v>35</v>
      </c>
      <c r="D25" s="18" t="s">
        <v>21</v>
      </c>
      <c r="E25" s="7">
        <f>E26</f>
        <v>841</v>
      </c>
      <c r="F25" s="7">
        <f aca="true" t="shared" si="4" ref="F25:L25">F26</f>
        <v>630</v>
      </c>
      <c r="G25" s="7">
        <f t="shared" si="4"/>
        <v>573</v>
      </c>
      <c r="H25" s="7">
        <f t="shared" si="4"/>
        <v>632</v>
      </c>
      <c r="I25" s="43">
        <f t="shared" si="4"/>
        <v>640</v>
      </c>
      <c r="J25" s="7">
        <f t="shared" si="4"/>
        <v>640</v>
      </c>
      <c r="K25" s="7">
        <f t="shared" si="4"/>
        <v>640</v>
      </c>
      <c r="L25" s="7">
        <f t="shared" si="4"/>
        <v>4596</v>
      </c>
      <c r="M25" s="10"/>
      <c r="N25" s="10"/>
      <c r="O25" s="10"/>
      <c r="P25" s="10"/>
    </row>
    <row r="26" spans="1:16" ht="32.25" customHeight="1" hidden="1">
      <c r="A26" s="30" t="s">
        <v>26</v>
      </c>
      <c r="B26" s="25" t="s">
        <v>13</v>
      </c>
      <c r="C26" s="50"/>
      <c r="D26" s="22" t="s">
        <v>14</v>
      </c>
      <c r="E26" s="5">
        <v>841</v>
      </c>
      <c r="F26" s="5">
        <v>630</v>
      </c>
      <c r="G26" s="5">
        <v>573</v>
      </c>
      <c r="H26" s="5">
        <v>632</v>
      </c>
      <c r="I26" s="41">
        <v>640</v>
      </c>
      <c r="J26" s="5">
        <v>640</v>
      </c>
      <c r="K26" s="5">
        <v>640</v>
      </c>
      <c r="L26" s="5">
        <f>E26+F26+G26+H26+I26+J26+K26</f>
        <v>4596</v>
      </c>
      <c r="M26" s="10"/>
      <c r="N26" s="10"/>
      <c r="O26" s="10"/>
      <c r="P26" s="10"/>
    </row>
    <row r="27" spans="1:16" ht="123.75" customHeight="1" hidden="1">
      <c r="A27" s="32" t="s">
        <v>16</v>
      </c>
      <c r="B27" s="29" t="s">
        <v>17</v>
      </c>
      <c r="C27" s="14" t="s">
        <v>37</v>
      </c>
      <c r="D27" s="22" t="s">
        <v>14</v>
      </c>
      <c r="E27" s="5"/>
      <c r="F27" s="5"/>
      <c r="G27" s="5"/>
      <c r="H27" s="7"/>
      <c r="I27" s="43"/>
      <c r="J27" s="7">
        <v>2000</v>
      </c>
      <c r="K27" s="7">
        <v>2000</v>
      </c>
      <c r="L27" s="7">
        <f>E27+F27+G27+H27+I27+J27+K27</f>
        <v>4000</v>
      </c>
      <c r="M27" s="10"/>
      <c r="N27" s="10"/>
      <c r="O27" s="10"/>
      <c r="P27" s="10"/>
    </row>
    <row r="28" spans="1:16" ht="17.25" customHeight="1">
      <c r="A28" s="35"/>
      <c r="B28" s="12" t="s">
        <v>29</v>
      </c>
      <c r="C28" s="13"/>
      <c r="D28" s="36"/>
      <c r="E28" s="7">
        <f>E29</f>
        <v>49432</v>
      </c>
      <c r="F28" s="7">
        <f aca="true" t="shared" si="5" ref="F28:L28">F29</f>
        <v>45542</v>
      </c>
      <c r="G28" s="7">
        <f t="shared" si="5"/>
        <v>47293</v>
      </c>
      <c r="H28" s="7">
        <f t="shared" si="5"/>
        <v>58157</v>
      </c>
      <c r="I28" s="43">
        <f t="shared" si="5"/>
        <v>52450</v>
      </c>
      <c r="J28" s="7">
        <f t="shared" si="5"/>
        <v>49978</v>
      </c>
      <c r="K28" s="7">
        <f t="shared" si="5"/>
        <v>49978</v>
      </c>
      <c r="L28" s="7">
        <f t="shared" si="5"/>
        <v>352830</v>
      </c>
      <c r="M28" s="10"/>
      <c r="N28" s="10"/>
      <c r="O28" s="10"/>
      <c r="P28" s="10"/>
    </row>
    <row r="29" spans="1:16" ht="21" customHeight="1">
      <c r="A29" s="35"/>
      <c r="B29" s="12" t="s">
        <v>14</v>
      </c>
      <c r="C29" s="12"/>
      <c r="D29" s="35"/>
      <c r="E29" s="7">
        <f>E15+E17+E20+E23+E26</f>
        <v>49432</v>
      </c>
      <c r="F29" s="7">
        <f>F15+F17+F20+F23+F26</f>
        <v>45542</v>
      </c>
      <c r="G29" s="7">
        <f>G15+G17+G20+G23+G26</f>
        <v>47293</v>
      </c>
      <c r="H29" s="7">
        <f>H15+H17+H20+H23+H26+H27</f>
        <v>58157</v>
      </c>
      <c r="I29" s="7">
        <f>I15+I17+I20+I23+I26+I27</f>
        <v>52450</v>
      </c>
      <c r="J29" s="7">
        <f>J15+J17+J20+J23+J26+J27</f>
        <v>49978</v>
      </c>
      <c r="K29" s="7">
        <f>K15+K17+K20+K23+K26+K27</f>
        <v>49978</v>
      </c>
      <c r="L29" s="7">
        <f>L15+L17+L20+L23+L26+L27</f>
        <v>352830</v>
      </c>
      <c r="M29" s="10"/>
      <c r="N29" s="10"/>
      <c r="O29" s="10"/>
      <c r="P29" s="10"/>
    </row>
    <row r="30" spans="1:16" ht="12.75" hidden="1">
      <c r="A30" s="35"/>
      <c r="B30" s="35"/>
      <c r="C30" s="35"/>
      <c r="D30" s="35"/>
      <c r="E30" s="8"/>
      <c r="F30" s="8"/>
      <c r="G30" s="8"/>
      <c r="H30" s="8"/>
      <c r="I30" s="8"/>
      <c r="J30" s="8"/>
      <c r="K30" s="8"/>
      <c r="L30" s="35"/>
      <c r="M30" s="10"/>
      <c r="N30" s="10"/>
      <c r="O30" s="10"/>
      <c r="P30" s="10"/>
    </row>
    <row r="31" spans="1:16" ht="12.75">
      <c r="A31" s="10"/>
      <c r="B31" s="10"/>
      <c r="C31" s="10"/>
      <c r="D31" s="10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</row>
    <row r="32" spans="1:1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32.25" customHeight="1">
      <c r="A33" s="10"/>
      <c r="B33" s="46" t="s">
        <v>41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10"/>
      <c r="N33" s="10"/>
      <c r="O33" s="10"/>
      <c r="P33" s="10"/>
    </row>
    <row r="34" spans="1:16" ht="12.75">
      <c r="A34" s="10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5.5">
      <c r="A35" s="10"/>
      <c r="B35" s="31" t="s">
        <v>43</v>
      </c>
      <c r="C35" s="31"/>
      <c r="D35" s="31"/>
      <c r="E35" s="31"/>
      <c r="F35" s="31"/>
      <c r="G35" s="31"/>
      <c r="H35" s="31"/>
      <c r="I35" s="31" t="s">
        <v>15</v>
      </c>
      <c r="J35" s="31"/>
      <c r="K35" s="31"/>
      <c r="L35" s="45" t="s">
        <v>14</v>
      </c>
      <c r="M35" s="10"/>
      <c r="N35" s="10"/>
      <c r="O35" s="10"/>
      <c r="P35" s="10"/>
    </row>
    <row r="36" spans="1:16" ht="12.75">
      <c r="A36" s="10"/>
      <c r="B36" s="31">
        <v>2018</v>
      </c>
      <c r="C36" s="35"/>
      <c r="D36" s="35"/>
      <c r="E36" s="35"/>
      <c r="F36" s="35"/>
      <c r="G36" s="35"/>
      <c r="H36" s="35"/>
      <c r="I36" s="5">
        <v>18836</v>
      </c>
      <c r="J36" s="5"/>
      <c r="K36" s="5"/>
      <c r="L36" s="5">
        <v>18836</v>
      </c>
      <c r="M36" s="10"/>
      <c r="N36" s="10"/>
      <c r="O36" s="10"/>
      <c r="P36" s="10"/>
    </row>
    <row r="37" spans="1:16" ht="12.75">
      <c r="A37" s="10"/>
      <c r="B37" s="31" t="s">
        <v>21</v>
      </c>
      <c r="C37" s="35"/>
      <c r="D37" s="35"/>
      <c r="E37" s="35"/>
      <c r="F37" s="35"/>
      <c r="G37" s="35"/>
      <c r="H37" s="35"/>
      <c r="I37" s="5">
        <v>128868</v>
      </c>
      <c r="J37" s="5"/>
      <c r="K37" s="5"/>
      <c r="L37" s="5">
        <v>128868</v>
      </c>
      <c r="M37" s="10"/>
      <c r="N37" s="10"/>
      <c r="O37" s="10"/>
      <c r="P37" s="10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5.5" customHeight="1">
      <c r="A39" s="10"/>
      <c r="B39" s="47" t="s">
        <v>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"/>
      <c r="N39" s="10"/>
      <c r="O39" s="10"/>
      <c r="P39" s="10"/>
    </row>
    <row r="40" spans="1:16" ht="12.75">
      <c r="A40" s="10"/>
      <c r="B40" s="10" t="s">
        <v>45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5.5">
      <c r="A41" s="10"/>
      <c r="B41" s="31" t="s">
        <v>43</v>
      </c>
      <c r="C41" s="31"/>
      <c r="D41" s="31"/>
      <c r="E41" s="31"/>
      <c r="F41" s="31"/>
      <c r="G41" s="31"/>
      <c r="H41" s="31"/>
      <c r="I41" s="31" t="s">
        <v>15</v>
      </c>
      <c r="J41" s="31"/>
      <c r="K41" s="31"/>
      <c r="L41" s="45" t="s">
        <v>14</v>
      </c>
      <c r="M41" s="10"/>
      <c r="N41" s="10"/>
      <c r="O41" s="10"/>
      <c r="P41" s="10"/>
    </row>
    <row r="42" spans="1:16" ht="12.75">
      <c r="A42" s="10"/>
      <c r="B42" s="31">
        <v>2018</v>
      </c>
      <c r="C42" s="35"/>
      <c r="D42" s="35"/>
      <c r="E42" s="35"/>
      <c r="F42" s="35"/>
      <c r="G42" s="35"/>
      <c r="H42" s="35"/>
      <c r="I42" s="5">
        <v>13096</v>
      </c>
      <c r="J42" s="5"/>
      <c r="K42" s="5"/>
      <c r="L42" s="5">
        <v>13096</v>
      </c>
      <c r="M42" s="10"/>
      <c r="N42" s="10"/>
      <c r="O42" s="10"/>
      <c r="P42" s="10"/>
    </row>
    <row r="43" spans="1:16" ht="12.75">
      <c r="A43" s="10"/>
      <c r="B43" s="31" t="s">
        <v>21</v>
      </c>
      <c r="C43" s="35"/>
      <c r="D43" s="35"/>
      <c r="E43" s="35"/>
      <c r="F43" s="35"/>
      <c r="G43" s="35"/>
      <c r="H43" s="35"/>
      <c r="I43" s="5">
        <v>84486</v>
      </c>
      <c r="J43" s="5"/>
      <c r="K43" s="5"/>
      <c r="L43" s="5">
        <v>84486</v>
      </c>
      <c r="M43" s="10"/>
      <c r="N43" s="10"/>
      <c r="O43" s="10"/>
      <c r="P43" s="10"/>
    </row>
    <row r="44" spans="1:1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</sheetData>
  <sheetProtection/>
  <mergeCells count="16">
    <mergeCell ref="H1:K1"/>
    <mergeCell ref="H3:K3"/>
    <mergeCell ref="H4:K4"/>
    <mergeCell ref="C14:C15"/>
    <mergeCell ref="C16:C17"/>
    <mergeCell ref="C19:C20"/>
    <mergeCell ref="H12:J12"/>
    <mergeCell ref="B33:L33"/>
    <mergeCell ref="B39:L39"/>
    <mergeCell ref="B5:L5"/>
    <mergeCell ref="B6:L6"/>
    <mergeCell ref="B7:L7"/>
    <mergeCell ref="B8:L8"/>
    <mergeCell ref="C25:C26"/>
    <mergeCell ref="B11:K11"/>
    <mergeCell ref="C22:C23"/>
  </mergeCells>
  <printOptions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2018-09-10T07:52:26Z</cp:lastPrinted>
  <dcterms:created xsi:type="dcterms:W3CDTF">2016-02-19T05:42:05Z</dcterms:created>
  <dcterms:modified xsi:type="dcterms:W3CDTF">2018-09-11T11:49:37Z</dcterms:modified>
  <cp:category/>
  <cp:version/>
  <cp:contentType/>
  <cp:contentStatus/>
</cp:coreProperties>
</file>