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<sst xmlns="http://schemas.openxmlformats.org/spreadsheetml/2006/main" count="100" uniqueCount="38">
  <si>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</si>
  <si>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</si>
  <si>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</si>
  <si>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</si>
  <si>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</si>
  <si>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</si>
  <si>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</si>
  <si>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</si>
  <si>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</si>
  <si>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</si>
  <si>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0500</t>
  </si>
  <si>
    <t>0503</t>
  </si>
  <si>
    <t>21 0 00 00000</t>
  </si>
  <si>
    <t>21 0 01 00000</t>
  </si>
  <si>
    <t>21 0 01 00850</t>
  </si>
  <si>
    <t>21 0 F2 00000</t>
  </si>
  <si>
    <t>21 0 F2 55550</t>
  </si>
  <si>
    <t>Глава муниципального образования                                                       О.А.Жукова</t>
  </si>
  <si>
    <t>21 0 01 S5550</t>
  </si>
  <si>
    <t>Бюджетные ассигнования с учетом поправок
 на 2020 год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</si>
  <si>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</si>
  <si>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</si>
  <si>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</si>
  <si>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</si>
  <si>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</si>
  <si>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</si>
  <si>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</si>
  <si>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</si>
  <si>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ЖИЛИЩНО-КОММУНАЛЬНОЕ ХОЗЯЙСТВО</t>
  </si>
  <si>
    <t xml:space="preserve">Бюджетные ассигнования на 2020 год утвержденные Решением Городской Думы  от 24.12.2019 г.№ 461 (в редакции Решений  от 30.01.2020 № 472)  </t>
  </si>
  <si>
    <t>Иные закупки товаров, работ и услуг для обеспечения государственных (муниципальных) нужд (местный бюджет)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</si>
  <si>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2021 и 2022 годов</t>
  </si>
  <si>
    <t>Поправки                          (+ -)                               2021 год</t>
  </si>
  <si>
    <t>Поправки                          (+ -)                                  2022 год</t>
  </si>
  <si>
    <t>21 0 F2 S5550</t>
  </si>
  <si>
    <t>Иные закупки товаров, работ и услуг для обеспечения государственных (муниципальных) нужд (область)</t>
  </si>
  <si>
    <t xml:space="preserve">Приложение № 6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период 2021 и 2022 годов»                                                                   от 24 декабря 2019 года № 461 </t>
  </si>
  <si>
    <t xml:space="preserve">Приложение № 6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</si>
</sst>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19" applyFont="1" applyFill="1" applyBorder="1" applyAlignment="1">
      <alignment/>
      <protection/>
    </xf>
    <xf numFmtId="0" fontId="4" fillId="37" borderId="16" xfId="1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19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19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2" fillId="37" borderId="20" xfId="1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7" borderId="20" xfId="119" applyFont="1" applyFill="1" applyBorder="1" applyAlignment="1">
      <alignment horizontal="center" vertical="center" wrapText="1"/>
      <protection/>
    </xf>
    <xf numFmtId="49" fontId="12" fillId="0" borderId="2" xfId="63" applyNumberFormat="1" applyFont="1" applyProtection="1">
      <alignment horizontal="left" vertical="top" wrapText="1"/>
      <protection/>
    </xf>
    <xf numFmtId="49" fontId="12" fillId="0" borderId="2" xfId="75" applyNumberFormat="1" applyFont="1" applyProtection="1">
      <alignment horizontal="center" vertical="top" wrapText="1"/>
      <protection/>
    </xf>
    <xf numFmtId="0" fontId="2" fillId="37" borderId="21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39" fillId="35" borderId="20" xfId="79" applyNumberFormat="1" applyFont="1" applyFill="1" applyBorder="1" applyProtection="1">
      <alignment horizontal="right" vertical="top" shrinkToFit="1"/>
      <protection/>
    </xf>
    <xf numFmtId="4" fontId="41" fillId="0" borderId="20" xfId="79" applyNumberFormat="1" applyFont="1" applyFill="1" applyBorder="1" applyProtection="1">
      <alignment horizontal="right" vertical="top" shrinkToFit="1"/>
      <protection/>
    </xf>
    <xf numFmtId="49" fontId="41" fillId="0" borderId="2" xfId="64" applyNumberFormat="1" applyFont="1" applyProtection="1">
      <alignment horizontal="left" vertical="top" wrapText="1"/>
      <protection/>
    </xf>
    <xf numFmtId="49" fontId="41" fillId="0" borderId="2" xfId="76" applyNumberFormat="1" applyFont="1" applyProtection="1">
      <alignment horizontal="center" vertical="top" wrapText="1"/>
      <protection/>
    </xf>
    <xf numFmtId="4" fontId="8" fillId="35" borderId="22" xfId="79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4" fillId="37" borderId="0" xfId="119" applyFont="1" applyFill="1" applyBorder="1" applyAlignment="1">
      <alignment/>
      <protection/>
    </xf>
    <xf numFmtId="0" fontId="10" fillId="0" borderId="20" xfId="0" applyFont="1" applyFill="1" applyBorder="1" applyAlignment="1">
      <alignment horizontal="center" vertical="center" wrapText="1"/>
    </xf>
    <xf numFmtId="49" fontId="12" fillId="0" borderId="2" xfId="61" applyNumberFormat="1" applyFont="1" applyProtection="1">
      <alignment horizontal="left" vertical="top" wrapText="1"/>
      <protection/>
    </xf>
    <xf numFmtId="49" fontId="8" fillId="0" borderId="2" xfId="75" applyNumberFormat="1" applyFont="1" applyProtection="1">
      <alignment horizontal="center" vertical="top" wrapText="1"/>
      <protection/>
    </xf>
    <xf numFmtId="49" fontId="8" fillId="0" borderId="2" xfId="63" applyNumberFormat="1" applyFont="1" applyProtection="1">
      <alignment horizontal="left" vertical="top" wrapText="1"/>
      <protection/>
    </xf>
    <xf numFmtId="49" fontId="12" fillId="0" borderId="2" xfId="73" applyNumberFormat="1" applyFont="1" applyProtection="1">
      <alignment horizontal="center" vertical="top" wrapText="1"/>
      <protection/>
    </xf>
    <xf numFmtId="4" fontId="8" fillId="35" borderId="20" xfId="79" applyNumberFormat="1" applyFont="1" applyFill="1" applyBorder="1" applyProtection="1">
      <alignment horizontal="right" vertical="top" shrinkToFit="1"/>
      <protection/>
    </xf>
    <xf numFmtId="49" fontId="39" fillId="0" borderId="2" xfId="76" applyNumberFormat="1" applyProtection="1">
      <alignment horizontal="center" vertical="top" wrapText="1"/>
      <protection/>
    </xf>
    <xf numFmtId="49" fontId="39" fillId="0" borderId="2" xfId="64" applyNumberFormat="1" applyProtection="1">
      <alignment horizontal="left" vertical="top" wrapText="1"/>
      <protection/>
    </xf>
    <xf numFmtId="4" fontId="8" fillId="35" borderId="0" xfId="79" applyNumberFormat="1" applyFont="1" applyFill="1" applyBorder="1" applyProtection="1">
      <alignment horizontal="right" vertical="top" shrinkToFit="1"/>
      <protection/>
    </xf>
    <xf numFmtId="4" fontId="2" fillId="37" borderId="20" xfId="119" applyNumberFormat="1" applyFont="1" applyFill="1" applyBorder="1" applyAlignment="1">
      <alignment horizontal="right" vertical="top" shrinkToFit="1"/>
      <protection/>
    </xf>
    <xf numFmtId="49" fontId="41" fillId="0" borderId="22" xfId="76" applyNumberFormat="1" applyFont="1" applyBorder="1" applyProtection="1">
      <alignment horizontal="center" vertical="top" wrapText="1"/>
      <protection/>
    </xf>
    <xf numFmtId="4" fontId="8" fillId="35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center" wrapText="1"/>
    </xf>
    <xf numFmtId="0" fontId="9" fillId="37" borderId="0" xfId="119" applyFont="1" applyFill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29 3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6 3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 4" xfId="117"/>
    <cellStyle name="Обычный 5" xfId="118"/>
    <cellStyle name="Обычный_Лист1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1">
      <selection activeCell="E3" sqref="E3:H3"/>
    </sheetView>
  </sheetViews>
  <sheetFormatPr defaultColWidth="9.00390625" defaultRowHeight="12.75"/>
  <cols>
    <col min="1" max="1" width="59.00390625" style="11" customWidth="1"/>
    <col min="2" max="2" width="4.875" style="0" customWidth="1"/>
    <col min="3" max="3" width="7.625" style="0" customWidth="1"/>
    <col min="4" max="4" width="12.625" style="0" customWidth="1"/>
    <col min="5" max="5" width="7.875" style="0" customWidth="1"/>
    <col min="6" max="6" width="14.375" style="0" hidden="1" customWidth="1"/>
    <col min="7" max="7" width="14.375" style="0" customWidth="1"/>
    <col min="8" max="8" width="14.75390625" style="0" customWidth="1"/>
    <col min="9" max="9" width="13.875" style="0" hidden="1" customWidth="1"/>
  </cols>
  <sheetData>
    <row r="1" spans="4:10" ht="99" customHeight="1">
      <c r="D1" s="45" t="s">
        <v>37</v>
      </c>
      <c r="E1" s="45"/>
      <c r="F1" s="45"/>
      <c r="G1" s="45"/>
      <c r="H1" s="45"/>
      <c r="I1" s="12"/>
      <c r="J1" s="12"/>
    </row>
    <row r="2" spans="3:9" ht="18.75" customHeight="1">
      <c r="C2" s="14"/>
      <c r="D2" s="14"/>
      <c r="E2" s="15"/>
      <c r="F2" s="15"/>
      <c r="G2" s="15"/>
      <c r="H2" s="16" t="s">
        <v>17</v>
      </c>
      <c r="I2" s="16"/>
    </row>
    <row r="3" spans="1:9" ht="73.5" customHeight="1">
      <c r="A3" s="9"/>
      <c r="B3" s="4"/>
      <c r="C3" s="4"/>
      <c r="D3" s="43"/>
      <c r="E3" s="46" t="s">
        <v>36</v>
      </c>
      <c r="F3" s="46"/>
      <c r="G3" s="46"/>
      <c r="H3" s="46"/>
      <c r="I3" s="29"/>
    </row>
    <row r="4" spans="1:9" ht="39.75" customHeight="1">
      <c r="A4" s="44" t="s">
        <v>31</v>
      </c>
      <c r="B4" s="44"/>
      <c r="C4" s="44"/>
      <c r="D4" s="44"/>
      <c r="E4" s="44"/>
      <c r="F4" s="44"/>
      <c r="G4" s="44"/>
      <c r="H4" s="44"/>
      <c r="I4" s="44"/>
    </row>
    <row r="5" spans="1:9" ht="12.75">
      <c r="A5" s="10"/>
      <c r="B5" s="2"/>
      <c r="C5" s="2"/>
      <c r="D5" s="2"/>
      <c r="E5" s="2"/>
      <c r="F5" s="2"/>
      <c r="G5" s="30"/>
      <c r="H5" s="30"/>
      <c r="I5" s="3" t="s">
        <v>0</v>
      </c>
    </row>
    <row r="6" spans="1:9" ht="117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7" t="s">
        <v>29</v>
      </c>
      <c r="G6" s="31" t="s">
        <v>32</v>
      </c>
      <c r="H6" s="31" t="s">
        <v>33</v>
      </c>
      <c r="I6" s="13" t="s">
        <v>19</v>
      </c>
    </row>
    <row r="7" spans="1:9" ht="14.25" customHeight="1" hidden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/>
      <c r="H7" s="28">
        <v>6</v>
      </c>
      <c r="I7" s="20">
        <v>8</v>
      </c>
    </row>
    <row r="8" spans="1:9" ht="29.25" customHeight="1">
      <c r="A8" s="32" t="s">
        <v>6</v>
      </c>
      <c r="B8" s="35" t="s">
        <v>7</v>
      </c>
      <c r="C8" s="19"/>
      <c r="D8" s="19"/>
      <c r="E8" s="19"/>
      <c r="F8" s="21" t="e">
        <f>#REF!+#REF!+#REF!+F9+#REF!+#REF!+#REF!+#REF!+#REF!</f>
        <v>#REF!</v>
      </c>
      <c r="G8" s="40">
        <f aca="true" t="shared" si="0" ref="G8:H10">G9</f>
        <v>0</v>
      </c>
      <c r="H8" s="40">
        <f t="shared" si="0"/>
        <v>0</v>
      </c>
      <c r="I8" s="21" t="e">
        <f>#REF!+#REF!+#REF!+I9+#REF!+#REF!+#REF!+#REF!+#REF!</f>
        <v>#REF!</v>
      </c>
    </row>
    <row r="9" spans="1:9" ht="12.75">
      <c r="A9" s="18" t="s">
        <v>28</v>
      </c>
      <c r="B9" s="19" t="s">
        <v>7</v>
      </c>
      <c r="C9" s="19" t="s">
        <v>10</v>
      </c>
      <c r="D9" s="19"/>
      <c r="E9" s="19"/>
      <c r="F9" s="21" t="e">
        <f>#REF!+#REF!+F10</f>
        <v>#REF!</v>
      </c>
      <c r="G9" s="21">
        <f t="shared" si="0"/>
        <v>0</v>
      </c>
      <c r="H9" s="21">
        <f t="shared" si="0"/>
        <v>0</v>
      </c>
      <c r="I9" s="21" t="e">
        <f>#REF!+#REF!+I10</f>
        <v>#REF!</v>
      </c>
    </row>
    <row r="10" spans="1:9" ht="12.75">
      <c r="A10" s="18" t="s">
        <v>22</v>
      </c>
      <c r="B10" s="19" t="s">
        <v>7</v>
      </c>
      <c r="C10" s="19" t="s">
        <v>11</v>
      </c>
      <c r="D10" s="19"/>
      <c r="E10" s="19"/>
      <c r="F10" s="21" t="e">
        <f>#REF!+#REF!+#REF!+F11+#REF!</f>
        <v>#REF!</v>
      </c>
      <c r="G10" s="21">
        <f t="shared" si="0"/>
        <v>0</v>
      </c>
      <c r="H10" s="21">
        <f t="shared" si="0"/>
        <v>0</v>
      </c>
      <c r="I10" s="21" t="e">
        <f>#REF!+#REF!+#REF!+I11+#REF!</f>
        <v>#REF!</v>
      </c>
    </row>
    <row r="11" spans="1:9" ht="40.5" customHeight="1">
      <c r="A11" s="18" t="s">
        <v>25</v>
      </c>
      <c r="B11" s="19" t="s">
        <v>7</v>
      </c>
      <c r="C11" s="19" t="s">
        <v>11</v>
      </c>
      <c r="D11" s="19" t="s">
        <v>12</v>
      </c>
      <c r="E11" s="19"/>
      <c r="F11" s="21">
        <f>F12+F19</f>
        <v>12246507.719999999</v>
      </c>
      <c r="G11" s="21">
        <f>G12+G19</f>
        <v>0</v>
      </c>
      <c r="H11" s="21">
        <f>H12+H19</f>
        <v>0</v>
      </c>
      <c r="I11" s="21">
        <f>I12+I19</f>
        <v>8987497.49</v>
      </c>
    </row>
    <row r="12" spans="1:9" ht="30.75" customHeight="1">
      <c r="A12" s="18" t="s">
        <v>24</v>
      </c>
      <c r="B12" s="19" t="s">
        <v>7</v>
      </c>
      <c r="C12" s="19" t="s">
        <v>11</v>
      </c>
      <c r="D12" s="19" t="s">
        <v>13</v>
      </c>
      <c r="E12" s="19"/>
      <c r="F12" s="21">
        <f>F13+F16</f>
        <v>5603322.22</v>
      </c>
      <c r="G12" s="21">
        <f>G13+G16</f>
        <v>-3314577.85</v>
      </c>
      <c r="H12" s="21">
        <f>H13+H16</f>
        <v>-3321292.17</v>
      </c>
      <c r="I12" s="21">
        <f>I13+I16</f>
        <v>2282030.05</v>
      </c>
    </row>
    <row r="13" spans="1:9" ht="27.75" customHeight="1">
      <c r="A13" s="18" t="s">
        <v>23</v>
      </c>
      <c r="B13" s="19" t="s">
        <v>7</v>
      </c>
      <c r="C13" s="19" t="s">
        <v>11</v>
      </c>
      <c r="D13" s="19" t="s">
        <v>14</v>
      </c>
      <c r="E13" s="19"/>
      <c r="F13" s="21">
        <f aca="true" t="shared" si="1" ref="F13:I14">F14</f>
        <v>2554471.82</v>
      </c>
      <c r="G13" s="21">
        <f t="shared" si="1"/>
        <v>-200890.17</v>
      </c>
      <c r="H13" s="21">
        <f t="shared" si="1"/>
        <v>-207375.52</v>
      </c>
      <c r="I13" s="21">
        <f t="shared" si="1"/>
        <v>2347096.3</v>
      </c>
    </row>
    <row r="14" spans="1:9" ht="30" customHeight="1">
      <c r="A14" s="18" t="s">
        <v>20</v>
      </c>
      <c r="B14" s="19" t="s">
        <v>7</v>
      </c>
      <c r="C14" s="19" t="s">
        <v>11</v>
      </c>
      <c r="D14" s="19" t="s">
        <v>14</v>
      </c>
      <c r="E14" s="19" t="s">
        <v>8</v>
      </c>
      <c r="F14" s="21">
        <f t="shared" si="1"/>
        <v>2554471.82</v>
      </c>
      <c r="G14" s="21">
        <f t="shared" si="1"/>
        <v>-200890.17</v>
      </c>
      <c r="H14" s="21">
        <f t="shared" si="1"/>
        <v>-207375.52</v>
      </c>
      <c r="I14" s="21">
        <f t="shared" si="1"/>
        <v>2347096.3</v>
      </c>
    </row>
    <row r="15" spans="1:9" ht="30.75" customHeight="1">
      <c r="A15" s="34" t="s">
        <v>21</v>
      </c>
      <c r="B15" s="33" t="s">
        <v>7</v>
      </c>
      <c r="C15" s="33" t="s">
        <v>11</v>
      </c>
      <c r="D15" s="33" t="s">
        <v>14</v>
      </c>
      <c r="E15" s="33" t="s">
        <v>9</v>
      </c>
      <c r="F15" s="27">
        <v>2554471.82</v>
      </c>
      <c r="G15" s="39">
        <v>-200890.17</v>
      </c>
      <c r="H15" s="22">
        <v>-207375.52</v>
      </c>
      <c r="I15" s="22">
        <f>F15+H15</f>
        <v>2347096.3</v>
      </c>
    </row>
    <row r="16" spans="1:9" ht="27.75" customHeight="1">
      <c r="A16" s="18" t="s">
        <v>26</v>
      </c>
      <c r="B16" s="19" t="s">
        <v>7</v>
      </c>
      <c r="C16" s="19" t="s">
        <v>11</v>
      </c>
      <c r="D16" s="19" t="s">
        <v>18</v>
      </c>
      <c r="E16" s="19"/>
      <c r="F16" s="21">
        <f aca="true" t="shared" si="2" ref="F16:I17">F17</f>
        <v>3048850.4</v>
      </c>
      <c r="G16" s="21">
        <f t="shared" si="2"/>
        <v>-3113687.68</v>
      </c>
      <c r="H16" s="21">
        <f t="shared" si="2"/>
        <v>-3113916.65</v>
      </c>
      <c r="I16" s="21">
        <f t="shared" si="2"/>
        <v>-65066.25</v>
      </c>
    </row>
    <row r="17" spans="1:9" ht="25.5">
      <c r="A17" s="18" t="s">
        <v>20</v>
      </c>
      <c r="B17" s="19" t="s">
        <v>7</v>
      </c>
      <c r="C17" s="19" t="s">
        <v>11</v>
      </c>
      <c r="D17" s="19" t="s">
        <v>18</v>
      </c>
      <c r="E17" s="19" t="s">
        <v>8</v>
      </c>
      <c r="F17" s="21">
        <f t="shared" si="2"/>
        <v>3048850.4</v>
      </c>
      <c r="G17" s="21">
        <f t="shared" si="2"/>
        <v>-3113687.68</v>
      </c>
      <c r="H17" s="21">
        <f t="shared" si="2"/>
        <v>-3113916.65</v>
      </c>
      <c r="I17" s="21">
        <f t="shared" si="2"/>
        <v>-65066.25</v>
      </c>
    </row>
    <row r="18" spans="1:9" ht="30.75" customHeight="1">
      <c r="A18" s="34" t="s">
        <v>21</v>
      </c>
      <c r="B18" s="33" t="s">
        <v>7</v>
      </c>
      <c r="C18" s="33" t="s">
        <v>11</v>
      </c>
      <c r="D18" s="33" t="s">
        <v>18</v>
      </c>
      <c r="E18" s="33" t="s">
        <v>9</v>
      </c>
      <c r="F18" s="27">
        <v>3048850.4</v>
      </c>
      <c r="G18" s="39">
        <v>-3113687.68</v>
      </c>
      <c r="H18" s="22">
        <v>-3113916.65</v>
      </c>
      <c r="I18" s="22">
        <f>F18+H18</f>
        <v>-65066.25</v>
      </c>
    </row>
    <row r="19" spans="1:9" ht="28.5" customHeight="1">
      <c r="A19" s="18" t="s">
        <v>27</v>
      </c>
      <c r="B19" s="19" t="s">
        <v>7</v>
      </c>
      <c r="C19" s="19" t="s">
        <v>11</v>
      </c>
      <c r="D19" s="19" t="s">
        <v>15</v>
      </c>
      <c r="E19" s="19"/>
      <c r="F19" s="21">
        <f aca="true" t="shared" si="3" ref="F19:I21">F20</f>
        <v>6643185.5</v>
      </c>
      <c r="G19" s="21">
        <f>G20+G24</f>
        <v>3314577.85</v>
      </c>
      <c r="H19" s="21">
        <f>H20+H24</f>
        <v>3321292.17</v>
      </c>
      <c r="I19" s="21">
        <f t="shared" si="3"/>
        <v>6705467.44</v>
      </c>
    </row>
    <row r="20" spans="1:9" ht="26.25" customHeight="1">
      <c r="A20" s="18" t="s">
        <v>26</v>
      </c>
      <c r="B20" s="19" t="s">
        <v>7</v>
      </c>
      <c r="C20" s="19" t="s">
        <v>11</v>
      </c>
      <c r="D20" s="19" t="s">
        <v>16</v>
      </c>
      <c r="E20" s="19"/>
      <c r="F20" s="21">
        <f t="shared" si="3"/>
        <v>6643185.5</v>
      </c>
      <c r="G20" s="21">
        <f>G21</f>
        <v>265727.45</v>
      </c>
      <c r="H20" s="21">
        <f>H21</f>
        <v>274839.13</v>
      </c>
      <c r="I20" s="21">
        <f t="shared" si="3"/>
        <v>6705467.44</v>
      </c>
    </row>
    <row r="21" spans="1:9" ht="25.5">
      <c r="A21" s="18" t="s">
        <v>20</v>
      </c>
      <c r="B21" s="19" t="s">
        <v>7</v>
      </c>
      <c r="C21" s="19" t="s">
        <v>11</v>
      </c>
      <c r="D21" s="19" t="s">
        <v>16</v>
      </c>
      <c r="E21" s="19" t="s">
        <v>8</v>
      </c>
      <c r="F21" s="21">
        <f t="shared" si="3"/>
        <v>6643185.5</v>
      </c>
      <c r="G21" s="21">
        <f>G22+G23</f>
        <v>265727.45</v>
      </c>
      <c r="H21" s="21">
        <f>H22+H23</f>
        <v>274839.13</v>
      </c>
      <c r="I21" s="21">
        <f t="shared" si="3"/>
        <v>6705467.44</v>
      </c>
    </row>
    <row r="22" spans="1:9" ht="28.5" customHeight="1">
      <c r="A22" s="38" t="s">
        <v>35</v>
      </c>
      <c r="B22" s="33" t="s">
        <v>7</v>
      </c>
      <c r="C22" s="33" t="s">
        <v>11</v>
      </c>
      <c r="D22" s="33" t="s">
        <v>16</v>
      </c>
      <c r="E22" s="33" t="s">
        <v>9</v>
      </c>
      <c r="F22" s="27">
        <v>6643185.5</v>
      </c>
      <c r="G22" s="36">
        <v>59737.27</v>
      </c>
      <c r="H22" s="22">
        <v>62281.94</v>
      </c>
      <c r="I22" s="22">
        <f>F22+H22</f>
        <v>6705467.44</v>
      </c>
    </row>
    <row r="23" spans="1:9" ht="28.5" customHeight="1">
      <c r="A23" s="38" t="s">
        <v>30</v>
      </c>
      <c r="B23" s="33" t="s">
        <v>7</v>
      </c>
      <c r="C23" s="33" t="s">
        <v>11</v>
      </c>
      <c r="D23" s="33" t="s">
        <v>16</v>
      </c>
      <c r="E23" s="33" t="s">
        <v>9</v>
      </c>
      <c r="F23" s="39"/>
      <c r="G23" s="39">
        <v>205990.18</v>
      </c>
      <c r="H23" s="22">
        <v>212557.19</v>
      </c>
      <c r="I23" s="42"/>
    </row>
    <row r="24" spans="1:8" ht="29.25" customHeight="1">
      <c r="A24" s="25" t="s">
        <v>26</v>
      </c>
      <c r="B24" s="26" t="s">
        <v>7</v>
      </c>
      <c r="C24" s="26" t="s">
        <v>11</v>
      </c>
      <c r="D24" s="26" t="s">
        <v>34</v>
      </c>
      <c r="E24" s="41"/>
      <c r="F24" s="24" t="e">
        <f>F25</f>
        <v>#REF!</v>
      </c>
      <c r="G24" s="24">
        <f>G25</f>
        <v>3048850.4</v>
      </c>
      <c r="H24" s="24">
        <f>H25</f>
        <v>3046453.04</v>
      </c>
    </row>
    <row r="25" spans="1:8" ht="25.5">
      <c r="A25" s="25" t="s">
        <v>20</v>
      </c>
      <c r="B25" s="26" t="s">
        <v>7</v>
      </c>
      <c r="C25" s="26" t="s">
        <v>11</v>
      </c>
      <c r="D25" s="26" t="s">
        <v>34</v>
      </c>
      <c r="E25" s="26" t="s">
        <v>8</v>
      </c>
      <c r="F25" s="24" t="e">
        <f>F26+F27+#REF!</f>
        <v>#REF!</v>
      </c>
      <c r="G25" s="24">
        <f>G26+G27</f>
        <v>3048850.4</v>
      </c>
      <c r="H25" s="24">
        <f>H26+H27</f>
        <v>3046453.04</v>
      </c>
    </row>
    <row r="26" spans="1:8" ht="25.5">
      <c r="A26" s="38" t="s">
        <v>35</v>
      </c>
      <c r="B26" s="37" t="s">
        <v>7</v>
      </c>
      <c r="C26" s="37" t="s">
        <v>11</v>
      </c>
      <c r="D26" s="37" t="s">
        <v>34</v>
      </c>
      <c r="E26" s="37" t="s">
        <v>9</v>
      </c>
      <c r="F26" s="23"/>
      <c r="G26" s="22">
        <v>2954312.4</v>
      </c>
      <c r="H26" s="22">
        <v>2951989.38</v>
      </c>
    </row>
    <row r="27" spans="1:8" ht="25.5">
      <c r="A27" s="38" t="s">
        <v>30</v>
      </c>
      <c r="B27" s="37" t="s">
        <v>7</v>
      </c>
      <c r="C27" s="37" t="s">
        <v>11</v>
      </c>
      <c r="D27" s="37" t="s">
        <v>34</v>
      </c>
      <c r="E27" s="37" t="s">
        <v>9</v>
      </c>
      <c r="F27" s="23"/>
      <c r="G27" s="22">
        <f>94538</f>
        <v>94538</v>
      </c>
      <c r="H27" s="22">
        <v>94463.66</v>
      </c>
    </row>
  </sheetData>
  <sheetProtection/>
  <mergeCells count="3">
    <mergeCell ref="A4:I4"/>
    <mergeCell ref="D1:H1"/>
    <mergeCell ref="E3:H3"/>
  </mergeCells>
  <printOptions/>
  <pageMargins left="0.5905511811023623" right="0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2020-08-19T05:16:50Z</cp:lastPrinted>
  <dcterms:created xsi:type="dcterms:W3CDTF">2014-12-18T05:56:01Z</dcterms:created>
  <dcterms:modified xsi:type="dcterms:W3CDTF">2020-08-28T05:35:22Z</dcterms:modified>
  <cp:category/>
  <cp:version/>
  <cp:contentType/>
  <cp:contentStatus/>
</cp:coreProperties>
</file>