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<sst xmlns="http://schemas.openxmlformats.org/spreadsheetml/2006/main" count="43" uniqueCount="33">
  <si>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Наименование показателя</t>
  </si>
  <si>
    <t>Всего</t>
  </si>
  <si>
    <t>по источника финансирования</t>
  </si>
  <si>
    <t>бюджетные ассигнования</t>
  </si>
  <si>
    <t>средства областного бюджета</t>
  </si>
  <si>
    <t>средства федерального бюджета</t>
  </si>
  <si>
    <t>средства местного бюджета</t>
  </si>
  <si>
    <t>иные источники в т.ч.</t>
  </si>
  <si>
    <t>МО ГП "Город Малоярославец"</t>
  </si>
  <si>
    <t>9.</t>
  </si>
  <si>
    <t>Объемы и источники финансирования</t>
  </si>
  <si>
    <t>Всего (тыс.руб.)</t>
  </si>
  <si>
    <t>в том числе по годам</t>
  </si>
  <si>
    <t>в том числе по  источникам финансирования:</t>
  </si>
  <si>
    <t>в том числе по источникам финансирования</t>
  </si>
  <si>
    <t>бюджетные ассигнования:</t>
  </si>
  <si>
    <t xml:space="preserve">                                                                                                                       к постановлению администрации</t>
  </si>
  <si>
    <t>№</t>
  </si>
  <si>
    <t>Приложение  №1</t>
  </si>
  <si>
    <t>Наименование мероприятия</t>
  </si>
  <si>
    <t>Источник финансирования</t>
  </si>
  <si>
    <t>Сумма расходов всего (тыс.руб.)</t>
  </si>
  <si>
    <t>3.</t>
  </si>
  <si>
    <t>Реализация мероприятий в рамках муниципальной программы "Формирование современной городской среды"</t>
  </si>
  <si>
    <t>федеральный бюджет</t>
  </si>
  <si>
    <t>областной бюджет</t>
  </si>
  <si>
    <t>местный бюджет</t>
  </si>
  <si>
    <t>ВСЕГО</t>
  </si>
  <si>
    <t>итого</t>
  </si>
  <si>
    <t>№ пп</t>
  </si>
  <si>
    <t xml:space="preserve">                                5. Объем финансовых ресурсов , необходимых для реализации мун.программы</t>
  </si>
  <si>
    <t xml:space="preserve">                                         6. Перечень основных мероприятий муниципальной программы</t>
  </si>
  <si>
    <t xml:space="preserve">              от 15.05.2020       №   420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</si>
</sst>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3" fillId="0" borderId="10" xfId="0" applyNumberFormat="1" applyFont="1" applyBorder="1" applyAlignment="1">
      <alignment horizontal="center" vertical="top"/>
    </xf>
    <xf numFmtId="165" fontId="2" fillId="0" borderId="10" xfId="0" applyNumberFormat="1" applyFont="1" applyBorder="1" applyAlignment="1">
      <alignment horizontal="center" vertical="top"/>
    </xf>
    <xf numFmtId="165" fontId="3" fillId="0" borderId="10" xfId="0" applyNumberFormat="1" applyFont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wrapText="1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D5" sqref="D5:D6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32.00390625" style="0" customWidth="1"/>
    <col min="4" max="4" width="28.25390625" style="0" customWidth="1"/>
    <col min="5" max="5" width="12.75390625" style="0" customWidth="1"/>
    <col min="6" max="6" width="11.375" style="0" customWidth="1"/>
    <col min="7" max="7" width="11.625" style="0" customWidth="1"/>
    <col min="8" max="8" width="12.125" style="0" customWidth="1"/>
    <col min="9" max="9" width="0" style="0" hidden="1" customWidth="1"/>
    <col min="10" max="10" width="11.875" style="0" customWidth="1"/>
    <col min="11" max="12" width="10.125" style="0" hidden="1" customWidth="1"/>
  </cols>
  <sheetData>
    <row r="1" spans="3:12" ht="12.75">
      <c r="C1" s="48" t="s">
        <v>18</v>
      </c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49" t="s">
        <v>16</v>
      </c>
      <c r="D2" s="49"/>
      <c r="E2" s="49"/>
      <c r="F2" s="49"/>
      <c r="G2" s="49"/>
      <c r="H2" s="49"/>
      <c r="I2" s="49"/>
      <c r="J2" s="49"/>
      <c r="K2" s="49"/>
      <c r="L2" s="49"/>
    </row>
    <row r="3" spans="3:12" ht="12.75">
      <c r="C3" s="49" t="s">
        <v>8</v>
      </c>
      <c r="D3" s="49"/>
      <c r="E3" s="49"/>
      <c r="F3" s="49"/>
      <c r="G3" s="49"/>
      <c r="H3" s="49"/>
      <c r="I3" s="49"/>
      <c r="J3" s="49"/>
      <c r="K3" s="49"/>
      <c r="L3" s="49"/>
    </row>
    <row r="4" spans="4:12" ht="12.75">
      <c r="D4" s="1"/>
      <c r="E4" s="2"/>
      <c r="F4" s="2"/>
      <c r="G4" s="46" t="s">
        <v>32</v>
      </c>
      <c r="H4" s="47"/>
      <c r="I4" s="47"/>
      <c r="J4" s="47"/>
      <c r="K4" s="47"/>
      <c r="L4" s="23" t="s">
        <v>17</v>
      </c>
    </row>
    <row r="5" spans="1:12" ht="15.75">
      <c r="A5" s="40" t="s">
        <v>9</v>
      </c>
      <c r="B5" s="43" t="s">
        <v>10</v>
      </c>
      <c r="C5" s="63" t="s">
        <v>0</v>
      </c>
      <c r="D5" s="63" t="s">
        <v>11</v>
      </c>
      <c r="E5" s="65" t="s">
        <v>12</v>
      </c>
      <c r="F5" s="66"/>
      <c r="G5" s="66"/>
      <c r="H5" s="66"/>
      <c r="I5" s="66"/>
      <c r="J5" s="6"/>
      <c r="K5" s="6"/>
      <c r="L5" s="6"/>
    </row>
    <row r="6" spans="1:12" ht="21.75" customHeight="1">
      <c r="A6" s="41"/>
      <c r="B6" s="44"/>
      <c r="C6" s="64"/>
      <c r="D6" s="64"/>
      <c r="E6" s="7">
        <v>2018</v>
      </c>
      <c r="F6" s="7">
        <v>2019</v>
      </c>
      <c r="G6" s="7">
        <v>2020</v>
      </c>
      <c r="H6" s="8">
        <v>2021</v>
      </c>
      <c r="I6" s="8">
        <v>2022</v>
      </c>
      <c r="J6" s="8">
        <v>2022</v>
      </c>
      <c r="K6" s="8">
        <v>2023</v>
      </c>
      <c r="L6" s="8">
        <v>2024</v>
      </c>
    </row>
    <row r="7" spans="1:13" ht="21" customHeight="1">
      <c r="A7" s="41"/>
      <c r="B7" s="44"/>
      <c r="C7" s="26" t="s">
        <v>1</v>
      </c>
      <c r="D7" s="24">
        <f>E7+F7+G7+H7+J7+K7+L7</f>
        <v>67322.617</v>
      </c>
      <c r="E7" s="25">
        <f>E11+E12+E14</f>
        <v>22639.8</v>
      </c>
      <c r="F7" s="25">
        <f aca="true" t="shared" si="0" ref="F7:L7">F11+F12+F14</f>
        <v>9893.782</v>
      </c>
      <c r="G7" s="25">
        <f t="shared" si="0"/>
        <v>11803.124</v>
      </c>
      <c r="H7" s="25">
        <f t="shared" si="0"/>
        <v>10391.507</v>
      </c>
      <c r="I7" s="25">
        <f t="shared" si="0"/>
        <v>3000</v>
      </c>
      <c r="J7" s="25">
        <f t="shared" si="0"/>
        <v>10594.404</v>
      </c>
      <c r="K7" s="25">
        <f t="shared" si="0"/>
        <v>1000</v>
      </c>
      <c r="L7" s="25">
        <f t="shared" si="0"/>
        <v>1000</v>
      </c>
      <c r="M7" s="3"/>
    </row>
    <row r="8" spans="1:12" ht="30.75" customHeight="1" thickBot="1">
      <c r="A8" s="41"/>
      <c r="B8" s="44"/>
      <c r="C8" s="9" t="s">
        <v>13</v>
      </c>
      <c r="D8" s="19"/>
      <c r="E8" s="20"/>
      <c r="F8" s="20"/>
      <c r="G8" s="20"/>
      <c r="H8" s="20"/>
      <c r="I8" s="20"/>
      <c r="J8" s="20"/>
      <c r="K8" s="20"/>
      <c r="L8" s="20"/>
    </row>
    <row r="9" spans="1:12" ht="21" customHeight="1" hidden="1">
      <c r="A9" s="41"/>
      <c r="B9" s="44"/>
      <c r="C9" s="9" t="s">
        <v>2</v>
      </c>
      <c r="D9" s="19">
        <f>E9+F9+G9+H9+I9</f>
        <v>57728.212999999996</v>
      </c>
      <c r="E9" s="20">
        <f>E10+E13</f>
        <v>22639.8</v>
      </c>
      <c r="F9" s="20">
        <f>F10+F13</f>
        <v>9893.782</v>
      </c>
      <c r="G9" s="20">
        <f>G10+G13</f>
        <v>11803.124</v>
      </c>
      <c r="H9" s="20">
        <f>H10+H13</f>
        <v>10391.507</v>
      </c>
      <c r="I9" s="20">
        <f>I10+I13</f>
        <v>3000</v>
      </c>
      <c r="J9" s="20"/>
      <c r="K9" s="20"/>
      <c r="L9" s="20"/>
    </row>
    <row r="10" spans="1:12" ht="41.25" customHeight="1" hidden="1" thickBot="1">
      <c r="A10" s="41"/>
      <c r="B10" s="44"/>
      <c r="C10" s="10" t="s">
        <v>3</v>
      </c>
      <c r="D10" s="21">
        <f>E10+F10+G10+H10+I10</f>
        <v>50281.454999999994</v>
      </c>
      <c r="E10" s="22">
        <f>E11+E12</f>
        <v>21996.6</v>
      </c>
      <c r="F10" s="22">
        <f>F11+F12</f>
        <v>9312.765</v>
      </c>
      <c r="G10" s="22">
        <f>G11+G12</f>
        <v>9486.045</v>
      </c>
      <c r="H10" s="22">
        <f>H11+H12</f>
        <v>9486.045</v>
      </c>
      <c r="I10" s="22">
        <f>I11+I12</f>
        <v>0</v>
      </c>
      <c r="J10" s="22"/>
      <c r="K10" s="20"/>
      <c r="L10" s="20"/>
    </row>
    <row r="11" spans="1:12" ht="15.75" customHeight="1" thickBot="1">
      <c r="A11" s="41"/>
      <c r="B11" s="44"/>
      <c r="C11" s="11" t="s">
        <v>4</v>
      </c>
      <c r="D11" s="19">
        <f>E11+F11+G11+H11+J11+K11+L11</f>
        <v>25832.599</v>
      </c>
      <c r="E11" s="20">
        <v>14475.5</v>
      </c>
      <c r="F11" s="20">
        <v>2212.946</v>
      </c>
      <c r="G11" s="20">
        <v>3048.85</v>
      </c>
      <c r="H11" s="20">
        <v>3048.85</v>
      </c>
      <c r="I11" s="20"/>
      <c r="J11" s="20">
        <v>3046.453</v>
      </c>
      <c r="K11" s="20"/>
      <c r="L11" s="20"/>
    </row>
    <row r="12" spans="1:12" ht="21.75" customHeight="1">
      <c r="A12" s="41"/>
      <c r="B12" s="44"/>
      <c r="C12" s="12" t="s">
        <v>5</v>
      </c>
      <c r="D12" s="19">
        <f>E12+F12+G12+H12+J12+K12+L12</f>
        <v>34137.724</v>
      </c>
      <c r="E12" s="20">
        <v>7521.1</v>
      </c>
      <c r="F12" s="20">
        <v>7099.819</v>
      </c>
      <c r="G12" s="20">
        <v>6437.195</v>
      </c>
      <c r="H12" s="20">
        <v>6437.195</v>
      </c>
      <c r="I12" s="20"/>
      <c r="J12" s="20">
        <v>6642.415</v>
      </c>
      <c r="K12" s="20"/>
      <c r="L12" s="20"/>
    </row>
    <row r="13" spans="1:12" ht="17.25" customHeight="1" hidden="1">
      <c r="A13" s="41"/>
      <c r="B13" s="44"/>
      <c r="C13" s="13" t="s">
        <v>7</v>
      </c>
      <c r="D13" s="19">
        <f>E13+F13+G13+H13+J13+K13+L13</f>
        <v>4446.758</v>
      </c>
      <c r="E13" s="20">
        <f>E14</f>
        <v>643.2</v>
      </c>
      <c r="F13" s="20">
        <f>F14</f>
        <v>581.017</v>
      </c>
      <c r="G13" s="20">
        <f>G14</f>
        <v>2317.079</v>
      </c>
      <c r="H13" s="20">
        <f>H14</f>
        <v>905.462</v>
      </c>
      <c r="I13" s="20">
        <f>I14</f>
        <v>3000</v>
      </c>
      <c r="J13" s="20"/>
      <c r="K13" s="20"/>
      <c r="L13" s="20"/>
    </row>
    <row r="14" spans="1:12" ht="18" customHeight="1">
      <c r="A14" s="42"/>
      <c r="B14" s="45"/>
      <c r="C14" s="13" t="s">
        <v>6</v>
      </c>
      <c r="D14" s="19">
        <f>E14+F14+G14+H14+J14+K14+L14</f>
        <v>7352.294</v>
      </c>
      <c r="E14" s="20">
        <v>643.2</v>
      </c>
      <c r="F14" s="20">
        <v>581.017</v>
      </c>
      <c r="G14" s="20">
        <f>2760.462-443.383</f>
        <v>2317.079</v>
      </c>
      <c r="H14" s="20">
        <v>905.462</v>
      </c>
      <c r="I14" s="20">
        <v>3000</v>
      </c>
      <c r="J14" s="20">
        <v>905.536</v>
      </c>
      <c r="K14" s="20">
        <v>1000</v>
      </c>
      <c r="L14" s="20">
        <v>1000</v>
      </c>
    </row>
    <row r="15" spans="1:12" ht="15.75">
      <c r="A15" s="14"/>
      <c r="B15" s="39" t="s">
        <v>30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2" ht="20.25" customHeight="1">
      <c r="A16" s="14"/>
      <c r="B16" s="15"/>
      <c r="C16" s="16" t="s">
        <v>0</v>
      </c>
      <c r="D16" s="17" t="s">
        <v>1</v>
      </c>
      <c r="E16" s="7">
        <v>2020</v>
      </c>
      <c r="F16" s="8">
        <v>2021</v>
      </c>
      <c r="G16" s="8">
        <v>2022</v>
      </c>
      <c r="H16" s="28"/>
      <c r="I16" s="28"/>
      <c r="J16" s="28"/>
      <c r="K16" s="28"/>
      <c r="L16" s="28"/>
    </row>
    <row r="17" spans="1:12" ht="15.75">
      <c r="A17" s="14"/>
      <c r="B17" s="14"/>
      <c r="C17" s="27" t="s">
        <v>1</v>
      </c>
      <c r="D17" s="25">
        <f>D19</f>
        <v>67322.617</v>
      </c>
      <c r="E17" s="34">
        <f>E19</f>
        <v>11803.124</v>
      </c>
      <c r="F17" s="34">
        <f>F19</f>
        <v>10391.507</v>
      </c>
      <c r="G17" s="34">
        <f>G19</f>
        <v>10594.404</v>
      </c>
      <c r="H17" s="29"/>
      <c r="I17" s="29"/>
      <c r="J17" s="29"/>
      <c r="K17" s="29"/>
      <c r="L17" s="29"/>
    </row>
    <row r="18" spans="1:12" ht="31.5">
      <c r="A18" s="14"/>
      <c r="B18" s="14"/>
      <c r="C18" s="18" t="s">
        <v>14</v>
      </c>
      <c r="D18" s="20"/>
      <c r="E18" s="22"/>
      <c r="F18" s="22"/>
      <c r="G18" s="22"/>
      <c r="H18" s="30"/>
      <c r="I18" s="30"/>
      <c r="J18" s="30"/>
      <c r="K18" s="30"/>
      <c r="L18" s="30"/>
    </row>
    <row r="19" spans="1:12" ht="15.75">
      <c r="A19" s="14"/>
      <c r="B19" s="14"/>
      <c r="C19" s="6" t="s">
        <v>15</v>
      </c>
      <c r="D19" s="20">
        <f>D20+D21+D22</f>
        <v>67322.617</v>
      </c>
      <c r="E19" s="22">
        <f>E20+E21+E22</f>
        <v>11803.124</v>
      </c>
      <c r="F19" s="22">
        <f>F20+F21+F22</f>
        <v>10391.507</v>
      </c>
      <c r="G19" s="22">
        <f>G20+G21+G22</f>
        <v>10594.404</v>
      </c>
      <c r="H19" s="30"/>
      <c r="I19" s="30"/>
      <c r="J19" s="30"/>
      <c r="K19" s="30"/>
      <c r="L19" s="30"/>
    </row>
    <row r="20" spans="1:12" ht="15.75">
      <c r="A20" s="14"/>
      <c r="B20" s="14"/>
      <c r="C20" s="35" t="s">
        <v>4</v>
      </c>
      <c r="D20" s="20">
        <v>25832.599</v>
      </c>
      <c r="E20" s="22">
        <v>3048.85</v>
      </c>
      <c r="F20" s="22">
        <v>3048.85</v>
      </c>
      <c r="G20" s="22">
        <v>3046.453</v>
      </c>
      <c r="H20" s="30"/>
      <c r="I20" s="30"/>
      <c r="J20" s="30"/>
      <c r="K20" s="30"/>
      <c r="L20" s="30"/>
    </row>
    <row r="21" spans="1:12" ht="15.75">
      <c r="A21" s="14"/>
      <c r="B21" s="14"/>
      <c r="C21" s="35" t="s">
        <v>5</v>
      </c>
      <c r="D21" s="20">
        <v>34137.724</v>
      </c>
      <c r="E21" s="22">
        <v>6437.195</v>
      </c>
      <c r="F21" s="22">
        <v>6437.195</v>
      </c>
      <c r="G21" s="22">
        <v>6642.415</v>
      </c>
      <c r="H21" s="30"/>
      <c r="I21" s="30"/>
      <c r="J21" s="30"/>
      <c r="K21" s="30"/>
      <c r="L21" s="30"/>
    </row>
    <row r="22" spans="1:12" ht="15.75">
      <c r="A22" s="14"/>
      <c r="B22" s="14"/>
      <c r="C22" s="35" t="s">
        <v>7</v>
      </c>
      <c r="D22" s="20">
        <f>D23</f>
        <v>7352.294</v>
      </c>
      <c r="E22" s="22">
        <f>E23</f>
        <v>2317.079</v>
      </c>
      <c r="F22" s="22">
        <f>F23</f>
        <v>905.462</v>
      </c>
      <c r="G22" s="22">
        <f>G23</f>
        <v>905.536</v>
      </c>
      <c r="H22" s="30"/>
      <c r="I22" s="30"/>
      <c r="J22" s="30"/>
      <c r="K22" s="30"/>
      <c r="L22" s="30"/>
    </row>
    <row r="23" spans="1:12" ht="15.75">
      <c r="A23" s="14"/>
      <c r="B23" s="14"/>
      <c r="C23" s="35" t="s">
        <v>6</v>
      </c>
      <c r="D23" s="20">
        <v>7352.294</v>
      </c>
      <c r="E23" s="22">
        <v>2317.079</v>
      </c>
      <c r="F23" s="22">
        <v>905.462</v>
      </c>
      <c r="G23" s="22">
        <v>905.536</v>
      </c>
      <c r="H23" s="30"/>
      <c r="I23" s="30"/>
      <c r="J23" s="30"/>
      <c r="K23" s="30"/>
      <c r="L23" s="30"/>
    </row>
    <row r="24" spans="2:12" ht="19.5" customHeight="1">
      <c r="B24" s="62" t="s">
        <v>31</v>
      </c>
      <c r="C24" s="62"/>
      <c r="D24" s="62"/>
      <c r="E24" s="62"/>
      <c r="F24" s="62"/>
      <c r="G24" s="62"/>
      <c r="H24" s="62"/>
      <c r="I24" s="4"/>
      <c r="J24" s="4"/>
      <c r="K24" s="4"/>
      <c r="L24" s="5"/>
    </row>
    <row r="25" spans="1:12" ht="69" customHeight="1">
      <c r="A25" s="6"/>
      <c r="B25" s="7" t="s">
        <v>29</v>
      </c>
      <c r="C25" s="16" t="s">
        <v>19</v>
      </c>
      <c r="D25" s="16" t="s">
        <v>20</v>
      </c>
      <c r="E25" s="16" t="s">
        <v>21</v>
      </c>
      <c r="F25" s="7">
        <v>2020</v>
      </c>
      <c r="G25" s="7">
        <v>2021</v>
      </c>
      <c r="H25" s="7">
        <v>2022</v>
      </c>
      <c r="I25" s="5"/>
      <c r="J25" s="5"/>
      <c r="K25" s="5"/>
      <c r="L25" s="5"/>
    </row>
    <row r="26" spans="1:12" ht="19.5" customHeight="1">
      <c r="A26" s="6"/>
      <c r="B26" s="53" t="s">
        <v>22</v>
      </c>
      <c r="C26" s="50" t="s">
        <v>23</v>
      </c>
      <c r="D26" s="36" t="s">
        <v>24</v>
      </c>
      <c r="E26" s="31">
        <v>19516.805</v>
      </c>
      <c r="F26" s="32">
        <v>6437.195</v>
      </c>
      <c r="G26" s="32">
        <v>6437.195</v>
      </c>
      <c r="H26" s="32">
        <v>6642.415</v>
      </c>
      <c r="I26" s="5"/>
      <c r="J26" s="5"/>
      <c r="K26" s="5"/>
      <c r="L26" s="5"/>
    </row>
    <row r="27" spans="1:12" ht="15.75" customHeight="1">
      <c r="A27" s="6"/>
      <c r="B27" s="54"/>
      <c r="C27" s="51"/>
      <c r="D27" s="36" t="s">
        <v>25</v>
      </c>
      <c r="E27" s="31">
        <v>9144.153</v>
      </c>
      <c r="F27" s="32">
        <v>3048.85</v>
      </c>
      <c r="G27" s="32">
        <v>3048.85</v>
      </c>
      <c r="H27" s="32">
        <v>3046.453</v>
      </c>
      <c r="I27" s="5"/>
      <c r="J27" s="5"/>
      <c r="K27" s="5"/>
      <c r="L27" s="5"/>
    </row>
    <row r="28" spans="1:12" ht="51.75" customHeight="1">
      <c r="A28" s="6"/>
      <c r="B28" s="55"/>
      <c r="C28" s="52"/>
      <c r="D28" s="36" t="s">
        <v>26</v>
      </c>
      <c r="E28" s="31">
        <v>6128.077</v>
      </c>
      <c r="F28" s="32">
        <v>2317.079</v>
      </c>
      <c r="G28" s="32">
        <v>905.462</v>
      </c>
      <c r="H28" s="32">
        <v>905.536</v>
      </c>
      <c r="I28" s="5"/>
      <c r="J28" s="5"/>
      <c r="K28" s="5"/>
      <c r="L28" s="5"/>
    </row>
    <row r="29" spans="1:8" ht="16.5" customHeight="1">
      <c r="A29" s="6"/>
      <c r="B29" s="56"/>
      <c r="C29" s="59" t="s">
        <v>27</v>
      </c>
      <c r="D29" s="37" t="s">
        <v>24</v>
      </c>
      <c r="E29" s="31">
        <v>34137.724</v>
      </c>
      <c r="F29" s="31">
        <v>6437.195</v>
      </c>
      <c r="G29" s="31">
        <v>6437.195</v>
      </c>
      <c r="H29" s="31">
        <v>6642.415</v>
      </c>
    </row>
    <row r="30" spans="1:8" ht="19.5" customHeight="1">
      <c r="A30" s="6"/>
      <c r="B30" s="57"/>
      <c r="C30" s="60"/>
      <c r="D30" s="37" t="s">
        <v>25</v>
      </c>
      <c r="E30" s="31">
        <v>25832.599</v>
      </c>
      <c r="F30" s="31">
        <v>3048.85</v>
      </c>
      <c r="G30" s="31">
        <v>3048.85</v>
      </c>
      <c r="H30" s="31">
        <v>3046.453</v>
      </c>
    </row>
    <row r="31" spans="1:8" ht="15.75">
      <c r="A31" s="6"/>
      <c r="B31" s="57"/>
      <c r="C31" s="60"/>
      <c r="D31" s="37" t="s">
        <v>26</v>
      </c>
      <c r="E31" s="31">
        <v>7352.294</v>
      </c>
      <c r="F31" s="31">
        <v>2317.079</v>
      </c>
      <c r="G31" s="31">
        <v>905.462</v>
      </c>
      <c r="H31" s="31">
        <v>905.536</v>
      </c>
    </row>
    <row r="32" spans="1:8" ht="15" customHeight="1">
      <c r="A32" s="6"/>
      <c r="B32" s="58"/>
      <c r="C32" s="61"/>
      <c r="D32" s="38" t="s">
        <v>28</v>
      </c>
      <c r="E32" s="33">
        <v>67322.617</v>
      </c>
      <c r="F32" s="33">
        <v>11803.124</v>
      </c>
      <c r="G32" s="33">
        <v>10391.507</v>
      </c>
      <c r="H32" s="33">
        <v>10594.404</v>
      </c>
    </row>
    <row r="33" spans="5:8" ht="12.75">
      <c r="E33" s="23"/>
      <c r="F33" s="23"/>
      <c r="G33" s="23"/>
      <c r="H33" s="23"/>
    </row>
  </sheetData>
  <sheetProtection/>
  <mergeCells count="14">
    <mergeCell ref="C26:C28"/>
    <mergeCell ref="B26:B28"/>
    <mergeCell ref="B29:B32"/>
    <mergeCell ref="C29:C32"/>
    <mergeCell ref="B24:H24"/>
    <mergeCell ref="C5:C6"/>
    <mergeCell ref="D5:D6"/>
    <mergeCell ref="E5:I5"/>
    <mergeCell ref="A5:A14"/>
    <mergeCell ref="B5:B14"/>
    <mergeCell ref="G4:K4"/>
    <mergeCell ref="C1:L1"/>
    <mergeCell ref="C2:L2"/>
    <mergeCell ref="C3:L3"/>
  </mergeCells>
  <printOptions/>
  <pageMargins left="1.141732283464567" right="0.1968503937007874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2020-05-14T10:44:57Z</cp:lastPrinted>
  <dcterms:created xsi:type="dcterms:W3CDTF">2018-03-30T11:34:31Z</dcterms:created>
  <dcterms:modified xsi:type="dcterms:W3CDTF">2020-05-15T11:49:08Z</dcterms:modified>
  <cp:category/>
  <cp:version/>
  <cp:contentType/>
  <cp:contentStatus/>
</cp:coreProperties>
</file>