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<sst xmlns="http://schemas.openxmlformats.org/spreadsheetml/2006/main" count="50" uniqueCount="40">
  <si>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</si>
  <si>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</si>
  <si>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</si>
  <si>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</si>
  <si>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</si>
  <si>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</si>
  <si>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</si>
  <si>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</si>
  <si>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</si>
  <si>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</si>
  <si>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</si>
  <si>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</si>
  <si>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</si>
  <si>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</si>
  <si>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</si>
  <si>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</si>
  <si>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</si>
  <si>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</si>
  <si>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</si>
  <si>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</si>
  <si>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</si>
  <si>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</si>
  <si>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</si>
  <si>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</si>
  <si>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</si>
  <si>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</si>
  <si>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</si>
  <si>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</si>
  <si>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</si>
  <si>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</si>
  <si>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</si>
  <si>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</si>
  <si>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</si>
  <si>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</si>
  <si>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</si>
  <si>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</si>
  <si>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>Приложение №1</t>
  </si>
  <si>
    <t xml:space="preserve">            к постановлению администрации</t>
  </si>
  <si>
    <t xml:space="preserve">                                                                                                                 МО ГП "Город Малоярославец"</t>
  </si>
  <si>
    <t xml:space="preserve">    от   03.12.2019      №1285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</si>
</sst>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5">
      <selection activeCell="N12" sqref="N12"/>
    </sheetView>
  </sheetViews>
  <sheetFormatPr defaultColWidth="9.00390625" defaultRowHeight="12.75"/>
  <cols>
    <col min="1" max="1" width="5.25390625" style="0" customWidth="1"/>
    <col min="2" max="2" width="52.75390625" style="0" customWidth="1"/>
    <col min="3" max="3" width="20.75390625" style="0" hidden="1" customWidth="1"/>
    <col min="4" max="4" width="6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7.75390625" style="0" hidden="1" customWidth="1"/>
    <col min="10" max="10" width="12.125" style="0" customWidth="1"/>
    <col min="11" max="12" width="7.00390625" style="0" hidden="1" customWidth="1"/>
    <col min="13" max="13" width="11.00390625" style="0" customWidth="1"/>
  </cols>
  <sheetData>
    <row r="1" spans="8:12" ht="12.75" hidden="1">
      <c r="H1" s="42"/>
      <c r="I1" s="42"/>
      <c r="J1" s="42"/>
      <c r="K1" s="42"/>
      <c r="L1" s="27"/>
    </row>
    <row r="2" spans="8:13" ht="12.75" hidden="1">
      <c r="H2" s="11"/>
      <c r="I2" s="11"/>
      <c r="J2" s="11"/>
      <c r="K2" s="11"/>
      <c r="L2" s="11"/>
      <c r="M2" s="12"/>
    </row>
    <row r="3" spans="8:13" ht="12.75" hidden="1">
      <c r="H3" s="43"/>
      <c r="I3" s="43"/>
      <c r="J3" s="43"/>
      <c r="K3" s="43"/>
      <c r="L3" s="28"/>
      <c r="M3" s="12"/>
    </row>
    <row r="4" spans="8:13" ht="12.75" hidden="1">
      <c r="H4" s="43"/>
      <c r="I4" s="43"/>
      <c r="J4" s="43"/>
      <c r="K4" s="43"/>
      <c r="L4" s="28"/>
      <c r="M4" s="12"/>
    </row>
    <row r="5" spans="2:13" ht="12.75">
      <c r="B5" s="44" t="s">
        <v>36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2.75">
      <c r="B6" s="44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2.75">
      <c r="B7" s="43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12.75">
      <c r="B8" s="11"/>
      <c r="C8" s="11"/>
      <c r="D8" s="11"/>
      <c r="E8" s="11"/>
      <c r="F8" s="11"/>
      <c r="G8" s="11"/>
      <c r="H8" s="11"/>
      <c r="I8" s="11"/>
      <c r="J8" s="11" t="s">
        <v>39</v>
      </c>
      <c r="K8" s="11"/>
      <c r="L8" s="11"/>
      <c r="M8" s="11"/>
    </row>
    <row r="9" spans="8:13" ht="12.75">
      <c r="H9" s="45"/>
      <c r="I9" s="45"/>
      <c r="J9" s="45"/>
      <c r="K9" s="46"/>
      <c r="L9" s="46"/>
      <c r="M9" s="46"/>
    </row>
    <row r="10" spans="1:13" ht="26.25" customHeight="1">
      <c r="A10" s="1" t="s">
        <v>0</v>
      </c>
      <c r="B10" s="32" t="s">
        <v>1</v>
      </c>
      <c r="C10" s="33" t="s">
        <v>29</v>
      </c>
      <c r="D10" s="34" t="s">
        <v>2</v>
      </c>
      <c r="E10" s="32">
        <v>2014</v>
      </c>
      <c r="F10" s="32">
        <v>2015</v>
      </c>
      <c r="G10" s="32">
        <v>2016</v>
      </c>
      <c r="H10" s="35">
        <v>2017</v>
      </c>
      <c r="I10" s="35">
        <v>2018</v>
      </c>
      <c r="J10" s="35">
        <v>2019</v>
      </c>
      <c r="K10" s="32">
        <v>2020</v>
      </c>
      <c r="L10" s="32">
        <v>2021</v>
      </c>
      <c r="M10" s="32" t="s">
        <v>14</v>
      </c>
    </row>
    <row r="11" spans="1:17" ht="24" customHeight="1">
      <c r="A11" s="36" t="s">
        <v>3</v>
      </c>
      <c r="B11" s="13" t="s">
        <v>17</v>
      </c>
      <c r="C11" s="40" t="s">
        <v>34</v>
      </c>
      <c r="D11" s="14" t="s">
        <v>20</v>
      </c>
      <c r="E11" s="2">
        <f>E12</f>
        <v>18525</v>
      </c>
      <c r="F11" s="2">
        <f aca="true" t="shared" si="0" ref="F11:M11">F12</f>
        <v>17925</v>
      </c>
      <c r="G11" s="2">
        <f t="shared" si="0"/>
        <v>17943</v>
      </c>
      <c r="H11" s="2">
        <f t="shared" si="0"/>
        <v>22965</v>
      </c>
      <c r="I11" s="2">
        <f t="shared" si="0"/>
        <v>17874</v>
      </c>
      <c r="J11" s="2">
        <f t="shared" si="0"/>
        <v>19839</v>
      </c>
      <c r="K11" s="2">
        <f t="shared" si="0"/>
        <v>18920</v>
      </c>
      <c r="L11" s="2">
        <f>L12</f>
        <v>18420</v>
      </c>
      <c r="M11" s="2">
        <f t="shared" si="0"/>
        <v>152411</v>
      </c>
      <c r="N11" s="8"/>
      <c r="O11" s="8"/>
      <c r="P11" s="15"/>
      <c r="Q11" s="8"/>
    </row>
    <row r="12" spans="1:17" ht="56.25" customHeight="1">
      <c r="A12" s="37" t="s">
        <v>18</v>
      </c>
      <c r="B12" s="16" t="s">
        <v>8</v>
      </c>
      <c r="C12" s="41"/>
      <c r="D12" s="17" t="s">
        <v>13</v>
      </c>
      <c r="E12" s="3">
        <v>18525</v>
      </c>
      <c r="F12" s="3">
        <v>17925</v>
      </c>
      <c r="G12" s="3">
        <v>17943</v>
      </c>
      <c r="H12" s="3">
        <v>22965</v>
      </c>
      <c r="I12" s="3">
        <v>17874</v>
      </c>
      <c r="J12" s="3">
        <f>18920+500+38+130+251</f>
        <v>19839</v>
      </c>
      <c r="K12" s="3">
        <v>18920</v>
      </c>
      <c r="L12" s="3">
        <v>18420</v>
      </c>
      <c r="M12" s="3">
        <f>E12+F12+G12+H12+I12+J12+K12+L12</f>
        <v>152411</v>
      </c>
      <c r="N12" s="8"/>
      <c r="O12" s="8"/>
      <c r="P12" s="8"/>
      <c r="Q12" s="8"/>
    </row>
    <row r="13" spans="1:17" ht="19.5" customHeight="1">
      <c r="A13" s="22" t="s">
        <v>4</v>
      </c>
      <c r="B13" s="13" t="s">
        <v>19</v>
      </c>
      <c r="C13" s="40" t="s">
        <v>30</v>
      </c>
      <c r="D13" s="18" t="s">
        <v>20</v>
      </c>
      <c r="E13" s="4">
        <f>E14</f>
        <v>7426</v>
      </c>
      <c r="F13" s="4">
        <f aca="true" t="shared" si="1" ref="F13:M13">F14</f>
        <v>6212</v>
      </c>
      <c r="G13" s="4">
        <f t="shared" si="1"/>
        <v>6133</v>
      </c>
      <c r="H13" s="4">
        <f t="shared" si="1"/>
        <v>7517</v>
      </c>
      <c r="I13" s="4">
        <f t="shared" si="1"/>
        <v>7128</v>
      </c>
      <c r="J13" s="4">
        <f t="shared" si="1"/>
        <v>8482</v>
      </c>
      <c r="K13" s="4">
        <f t="shared" si="1"/>
        <v>8103</v>
      </c>
      <c r="L13" s="4">
        <f>L14</f>
        <v>8103</v>
      </c>
      <c r="M13" s="4">
        <f t="shared" si="1"/>
        <v>59104</v>
      </c>
      <c r="N13" s="8"/>
      <c r="O13" s="8"/>
      <c r="P13" s="8"/>
      <c r="Q13" s="8"/>
    </row>
    <row r="14" spans="1:17" ht="51.75" customHeight="1">
      <c r="A14" s="38" t="s">
        <v>21</v>
      </c>
      <c r="B14" s="19" t="s">
        <v>9</v>
      </c>
      <c r="C14" s="41"/>
      <c r="D14" s="17" t="s">
        <v>13</v>
      </c>
      <c r="E14" s="3">
        <v>7426</v>
      </c>
      <c r="F14" s="3">
        <v>6212</v>
      </c>
      <c r="G14" s="3">
        <v>6133</v>
      </c>
      <c r="H14" s="3">
        <v>7517</v>
      </c>
      <c r="I14" s="3">
        <v>7128</v>
      </c>
      <c r="J14" s="3">
        <f>8326+156</f>
        <v>8482</v>
      </c>
      <c r="K14" s="3">
        <v>8103</v>
      </c>
      <c r="L14" s="3">
        <v>8103</v>
      </c>
      <c r="M14" s="3">
        <f>E14+F14+G14+H14+I14+J14+K14+L14</f>
        <v>59104</v>
      </c>
      <c r="N14" s="8"/>
      <c r="O14" s="8"/>
      <c r="P14" s="8"/>
      <c r="Q14" s="8"/>
    </row>
    <row r="15" spans="1:17" ht="39.75" customHeight="1" hidden="1">
      <c r="A15" s="38"/>
      <c r="B15" s="19"/>
      <c r="C15" s="20"/>
      <c r="D15" s="17"/>
      <c r="E15" s="3"/>
      <c r="F15" s="3"/>
      <c r="G15" s="3"/>
      <c r="H15" s="3"/>
      <c r="I15" s="3"/>
      <c r="J15" s="3"/>
      <c r="K15" s="3"/>
      <c r="L15" s="3"/>
      <c r="M15" s="3"/>
      <c r="N15" s="8"/>
      <c r="O15" s="8"/>
      <c r="P15" s="8"/>
      <c r="Q15" s="8"/>
    </row>
    <row r="16" spans="1:17" ht="33" customHeight="1">
      <c r="A16" s="39" t="s">
        <v>5</v>
      </c>
      <c r="B16" s="21" t="s">
        <v>22</v>
      </c>
      <c r="C16" s="40" t="s">
        <v>31</v>
      </c>
      <c r="D16" s="14" t="s">
        <v>20</v>
      </c>
      <c r="E16" s="5">
        <f>E17</f>
        <v>12322</v>
      </c>
      <c r="F16" s="5">
        <f aca="true" t="shared" si="2" ref="F16:M16">F17</f>
        <v>11397</v>
      </c>
      <c r="G16" s="5">
        <f t="shared" si="2"/>
        <v>10612</v>
      </c>
      <c r="H16" s="5">
        <f t="shared" si="2"/>
        <v>13137</v>
      </c>
      <c r="I16" s="5">
        <f t="shared" si="2"/>
        <v>12419</v>
      </c>
      <c r="J16" s="5">
        <f t="shared" si="2"/>
        <v>14059</v>
      </c>
      <c r="K16" s="5">
        <f t="shared" si="2"/>
        <v>13242</v>
      </c>
      <c r="L16" s="5">
        <f>L17</f>
        <v>13242</v>
      </c>
      <c r="M16" s="5">
        <f t="shared" si="2"/>
        <v>100430</v>
      </c>
      <c r="N16" s="8"/>
      <c r="O16" s="8"/>
      <c r="P16" s="8"/>
      <c r="Q16" s="8"/>
    </row>
    <row r="17" spans="1:17" ht="51.75" customHeight="1">
      <c r="A17" s="35" t="s">
        <v>23</v>
      </c>
      <c r="B17" s="19" t="s">
        <v>10</v>
      </c>
      <c r="C17" s="41"/>
      <c r="D17" s="17" t="s">
        <v>13</v>
      </c>
      <c r="E17" s="3">
        <v>12322</v>
      </c>
      <c r="F17" s="3">
        <v>11397</v>
      </c>
      <c r="G17" s="3">
        <v>10612</v>
      </c>
      <c r="H17" s="3">
        <v>13137</v>
      </c>
      <c r="I17" s="3">
        <v>12419</v>
      </c>
      <c r="J17" s="3">
        <f>13242+138+300+208+171</f>
        <v>14059</v>
      </c>
      <c r="K17" s="3">
        <v>13242</v>
      </c>
      <c r="L17" s="3">
        <v>13242</v>
      </c>
      <c r="M17" s="3">
        <f>E17+F17+G17+H17+I17+J17+K17+L17</f>
        <v>100430</v>
      </c>
      <c r="N17" s="8"/>
      <c r="O17" s="8"/>
      <c r="P17" s="8"/>
      <c r="Q17" s="8"/>
    </row>
    <row r="18" spans="1:17" ht="42.75" customHeight="1" hidden="1">
      <c r="A18" s="35"/>
      <c r="B18" s="19"/>
      <c r="C18" s="20"/>
      <c r="D18" s="17"/>
      <c r="E18" s="3"/>
      <c r="F18" s="3"/>
      <c r="G18" s="3"/>
      <c r="H18" s="3"/>
      <c r="I18" s="3"/>
      <c r="J18" s="3"/>
      <c r="K18" s="3"/>
      <c r="L18" s="3"/>
      <c r="M18" s="3"/>
      <c r="N18" s="8"/>
      <c r="O18" s="8"/>
      <c r="P18" s="8"/>
      <c r="Q18" s="8"/>
    </row>
    <row r="19" spans="1:17" ht="26.25" customHeight="1">
      <c r="A19" s="22" t="s">
        <v>6</v>
      </c>
      <c r="B19" s="21" t="s">
        <v>24</v>
      </c>
      <c r="C19" s="40" t="s">
        <v>32</v>
      </c>
      <c r="D19" s="14" t="s">
        <v>20</v>
      </c>
      <c r="E19" s="5">
        <f>E20</f>
        <v>10318</v>
      </c>
      <c r="F19" s="5">
        <f aca="true" t="shared" si="3" ref="F19:M19">F20</f>
        <v>9378</v>
      </c>
      <c r="G19" s="5">
        <f t="shared" si="3"/>
        <v>12032</v>
      </c>
      <c r="H19" s="5">
        <f t="shared" si="3"/>
        <v>13906</v>
      </c>
      <c r="I19" s="5">
        <f t="shared" si="3"/>
        <v>12114</v>
      </c>
      <c r="J19" s="5">
        <f t="shared" si="3"/>
        <v>13795</v>
      </c>
      <c r="K19" s="5">
        <f t="shared" si="3"/>
        <v>13430</v>
      </c>
      <c r="L19" s="5">
        <f>L20</f>
        <v>13430</v>
      </c>
      <c r="M19" s="5">
        <f t="shared" si="3"/>
        <v>98403</v>
      </c>
      <c r="N19" s="8"/>
      <c r="O19" s="8"/>
      <c r="P19" s="8"/>
      <c r="Q19" s="8"/>
    </row>
    <row r="20" spans="1:17" ht="41.25" customHeight="1">
      <c r="A20" s="35" t="s">
        <v>27</v>
      </c>
      <c r="B20" s="16" t="s">
        <v>11</v>
      </c>
      <c r="C20" s="41"/>
      <c r="D20" s="17" t="s">
        <v>13</v>
      </c>
      <c r="E20" s="3">
        <v>10318</v>
      </c>
      <c r="F20" s="3">
        <v>9378</v>
      </c>
      <c r="G20" s="3">
        <v>12032</v>
      </c>
      <c r="H20" s="3">
        <v>13906</v>
      </c>
      <c r="I20" s="3">
        <v>12114</v>
      </c>
      <c r="J20" s="3">
        <f>13430+365</f>
        <v>13795</v>
      </c>
      <c r="K20" s="3">
        <v>13430</v>
      </c>
      <c r="L20" s="3">
        <v>13430</v>
      </c>
      <c r="M20" s="3">
        <f>E20+F20+G20+H20+I20+J20+K20+L20</f>
        <v>98403</v>
      </c>
      <c r="N20" s="8"/>
      <c r="O20" s="8"/>
      <c r="P20" s="8"/>
      <c r="Q20" s="8"/>
    </row>
    <row r="21" spans="1:17" ht="36" customHeight="1" hidden="1">
      <c r="A21" s="35"/>
      <c r="B21" s="23"/>
      <c r="C21" s="24"/>
      <c r="D21" s="17"/>
      <c r="E21" s="3"/>
      <c r="F21" s="3"/>
      <c r="G21" s="3"/>
      <c r="H21" s="3"/>
      <c r="I21" s="3"/>
      <c r="J21" s="3"/>
      <c r="K21" s="3"/>
      <c r="L21" s="3"/>
      <c r="M21" s="3"/>
      <c r="N21" s="8"/>
      <c r="O21" s="8"/>
      <c r="P21" s="8"/>
      <c r="Q21" s="8"/>
    </row>
    <row r="22" spans="1:17" ht="27" customHeight="1">
      <c r="A22" s="22" t="s">
        <v>7</v>
      </c>
      <c r="B22" s="21" t="s">
        <v>26</v>
      </c>
      <c r="C22" s="40" t="s">
        <v>33</v>
      </c>
      <c r="D22" s="14" t="s">
        <v>20</v>
      </c>
      <c r="E22" s="5">
        <f>E23</f>
        <v>841</v>
      </c>
      <c r="F22" s="5">
        <f aca="true" t="shared" si="4" ref="F22:M22">F23</f>
        <v>630</v>
      </c>
      <c r="G22" s="5">
        <f t="shared" si="4"/>
        <v>573</v>
      </c>
      <c r="H22" s="5">
        <f t="shared" si="4"/>
        <v>632</v>
      </c>
      <c r="I22" s="5">
        <f t="shared" si="4"/>
        <v>710</v>
      </c>
      <c r="J22" s="5">
        <f t="shared" si="4"/>
        <v>759</v>
      </c>
      <c r="K22" s="5">
        <f t="shared" si="4"/>
        <v>640</v>
      </c>
      <c r="L22" s="5">
        <f>640</f>
        <v>640</v>
      </c>
      <c r="M22" s="5">
        <f t="shared" si="4"/>
        <v>5425</v>
      </c>
      <c r="N22" s="8"/>
      <c r="O22" s="8"/>
      <c r="P22" s="8"/>
      <c r="Q22" s="8"/>
    </row>
    <row r="23" spans="1:17" ht="24.75" customHeight="1">
      <c r="A23" s="35" t="s">
        <v>25</v>
      </c>
      <c r="B23" s="19" t="s">
        <v>12</v>
      </c>
      <c r="C23" s="41"/>
      <c r="D23" s="17" t="s">
        <v>13</v>
      </c>
      <c r="E23" s="3">
        <v>841</v>
      </c>
      <c r="F23" s="3">
        <v>630</v>
      </c>
      <c r="G23" s="3">
        <v>573</v>
      </c>
      <c r="H23" s="3">
        <v>632</v>
      </c>
      <c r="I23" s="3">
        <v>710</v>
      </c>
      <c r="J23" s="3">
        <f>640-138+100+157</f>
        <v>759</v>
      </c>
      <c r="K23" s="3">
        <v>640</v>
      </c>
      <c r="L23" s="3">
        <v>640</v>
      </c>
      <c r="M23" s="3">
        <f>E23+F23+G23+H23+I23+J23+K23+L23</f>
        <v>5425</v>
      </c>
      <c r="N23" s="8"/>
      <c r="O23" s="8"/>
      <c r="P23" s="8"/>
      <c r="Q23" s="8"/>
    </row>
    <row r="24" spans="1:17" ht="21" customHeight="1">
      <c r="A24" s="22" t="s">
        <v>15</v>
      </c>
      <c r="B24" s="21" t="s">
        <v>16</v>
      </c>
      <c r="C24" s="31" t="s">
        <v>35</v>
      </c>
      <c r="D24" s="17" t="s">
        <v>13</v>
      </c>
      <c r="E24" s="3"/>
      <c r="F24" s="3"/>
      <c r="G24" s="3"/>
      <c r="H24" s="5"/>
      <c r="I24" s="5"/>
      <c r="J24" s="5"/>
      <c r="K24" s="5"/>
      <c r="L24" s="5"/>
      <c r="M24" s="5">
        <f>E24+F24+G24+H24+I24+J24+K24+L24</f>
        <v>0</v>
      </c>
      <c r="N24" s="8"/>
      <c r="O24" s="8"/>
      <c r="P24" s="8"/>
      <c r="Q24" s="8"/>
    </row>
    <row r="25" spans="1:17" ht="12" customHeight="1">
      <c r="A25" s="25"/>
      <c r="B25" s="9" t="s">
        <v>28</v>
      </c>
      <c r="C25" s="10"/>
      <c r="D25" s="26"/>
      <c r="E25" s="5">
        <f aca="true" t="shared" si="5" ref="E25:M25">E26</f>
        <v>49432</v>
      </c>
      <c r="F25" s="5">
        <f t="shared" si="5"/>
        <v>45542</v>
      </c>
      <c r="G25" s="5">
        <f t="shared" si="5"/>
        <v>47293</v>
      </c>
      <c r="H25" s="5">
        <f t="shared" si="5"/>
        <v>58157</v>
      </c>
      <c r="I25" s="5">
        <f t="shared" si="5"/>
        <v>50245</v>
      </c>
      <c r="J25" s="5">
        <f t="shared" si="5"/>
        <v>56934</v>
      </c>
      <c r="K25" s="5">
        <f t="shared" si="5"/>
        <v>54335</v>
      </c>
      <c r="L25" s="5">
        <f t="shared" si="5"/>
        <v>53835</v>
      </c>
      <c r="M25" s="5">
        <f t="shared" si="5"/>
        <v>415773</v>
      </c>
      <c r="N25" s="8"/>
      <c r="O25" s="30"/>
      <c r="P25" s="8"/>
      <c r="Q25" s="8"/>
    </row>
    <row r="26" spans="1:17" ht="12.75">
      <c r="A26" s="25"/>
      <c r="B26" s="9" t="s">
        <v>13</v>
      </c>
      <c r="C26" s="9"/>
      <c r="D26" s="25"/>
      <c r="E26" s="5">
        <f>E12+E14+E17+E20+E23</f>
        <v>49432</v>
      </c>
      <c r="F26" s="5">
        <f>F12+F14+F17+F20+F23</f>
        <v>45542</v>
      </c>
      <c r="G26" s="5">
        <f>G12+G14+G17+G20+G23</f>
        <v>47293</v>
      </c>
      <c r="H26" s="5">
        <f>H12+H14+H17+H20+H23+H24</f>
        <v>58157</v>
      </c>
      <c r="I26" s="5">
        <f>I12+I14+I17+I20+I23+I24</f>
        <v>50245</v>
      </c>
      <c r="J26" s="5">
        <f>J12+J14+J17+J20+J23+J24</f>
        <v>56934</v>
      </c>
      <c r="K26" s="5">
        <f>K12+K14+K17+K20+K23+K24</f>
        <v>54335</v>
      </c>
      <c r="L26" s="5">
        <f>L12+L14+L17+L20+L23+L24</f>
        <v>53835</v>
      </c>
      <c r="M26" s="5">
        <f>M11+M13+M16+M19+M22+M24</f>
        <v>415773</v>
      </c>
      <c r="N26" s="8"/>
      <c r="O26" s="8"/>
      <c r="P26" s="8"/>
      <c r="Q26" s="8"/>
    </row>
    <row r="27" spans="1:17" ht="12.75" hidden="1">
      <c r="A27" s="25"/>
      <c r="B27" s="25"/>
      <c r="C27" s="25"/>
      <c r="D27" s="25"/>
      <c r="E27" s="6"/>
      <c r="F27" s="6"/>
      <c r="G27" s="6"/>
      <c r="H27" s="6"/>
      <c r="I27" s="6"/>
      <c r="J27" s="6"/>
      <c r="K27" s="6"/>
      <c r="L27" s="6"/>
      <c r="M27" s="25"/>
      <c r="N27" s="8"/>
      <c r="O27" s="8"/>
      <c r="P27" s="8"/>
      <c r="Q27" s="8"/>
    </row>
    <row r="28" spans="1:17" ht="12.75">
      <c r="A28" s="8"/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29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</sheetData>
  <sheetProtection/>
  <mergeCells count="13">
    <mergeCell ref="C19:C20"/>
    <mergeCell ref="H9:J9"/>
    <mergeCell ref="K9:M9"/>
    <mergeCell ref="C22:C23"/>
    <mergeCell ref="H1:K1"/>
    <mergeCell ref="H3:K3"/>
    <mergeCell ref="H4:K4"/>
    <mergeCell ref="C11:C12"/>
    <mergeCell ref="C13:C14"/>
    <mergeCell ref="C16:C17"/>
    <mergeCell ref="B5:M5"/>
    <mergeCell ref="B6:M6"/>
    <mergeCell ref="B7:M7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2019-12-04T11:35:43Z</cp:lastPrinted>
  <dcterms:created xsi:type="dcterms:W3CDTF">2016-02-19T05:42:05Z</dcterms:created>
  <dcterms:modified xsi:type="dcterms:W3CDTF">2019-12-09T13:28:06Z</dcterms:modified>
  <cp:category/>
  <cp:version/>
  <cp:contentType/>
  <cp:contentStatus/>
</cp:coreProperties>
</file>