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<sst xmlns="http://schemas.openxmlformats.org/spreadsheetml/2006/main" count="488" uniqueCount="207">
  <si>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</si>
  <si>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</si>
  <si>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</si>
  <si>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</si>
  <si>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</si>
  <si>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</si>
  <si>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</si>
  <si>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</si>
  <si>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</si>
  <si>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</si>
  <si>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</si>
  <si>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</si>
  <si>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</si>
  <si>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</si>
  <si>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</si>
  <si>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</si>
  <si>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</si>
  <si>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</si>
  <si>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</si>
  <si>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</si>
  <si>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</si>
  <si>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</si>
  <si>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</si>
  <si>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</si>
  <si>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</si>
  <si>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</si>
  <si>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</si>
  <si>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</si>
  <si>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</si>
  <si>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</si>
  <si>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</si>
  <si>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</si>
  <si>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</si>
  <si>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</si>
  <si>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</si>
  <si>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</si>
  <si>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</si>
  <si>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</si>
  <si>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</si>
  <si>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</si>
  <si>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</si>
  <si>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</si>
  <si>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</si>
  <si>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</si>
  <si>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>0465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</si>
  <si>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</si>
  <si>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</si>
  <si>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</si>
  <si>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</si>
  <si>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</si>
  <si>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</si>
  <si>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</si>
  <si>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</si>
  <si>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</si>
  <si>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</si>
  <si>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</si>
  <si>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</si>
  <si>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</si>
  <si>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</si>
  <si>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</si>
  <si>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</si>
  <si>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</si>
  <si>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</si>
  <si>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</si>
  <si>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</si>
  <si>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</si>
  <si>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</si>
  <si>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</si>
  <si>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</si>
  <si>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</si>
  <si>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</si>
  <si>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</si>
  <si>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</si>
  <si>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</si>
  <si>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</si>
  <si>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</si>
  <si>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</si>
  <si>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</si>
  <si>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</si>
  <si>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</si>
  <si>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</si>
  <si>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</si>
  <si>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</si>
  <si>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</si>
  <si>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</si>
  <si>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</si>
  <si>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Дотации бюджетам городских поселений на выравнивание уровня бюджетной обеспеченности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</si>
  <si>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</si>
  <si>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</si>
  <si>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</si>
  <si>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</si>
  <si>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</si>
  <si>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</si>
  <si>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</si>
  <si>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</si>
  <si>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</si>
  <si>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</si>
  <si>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</si>
  <si>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</si>
  <si>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</si>
  <si>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</si>
  <si>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</si>
  <si>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</si>
  <si>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</si>
  <si>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</si>
  <si>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</si>
  <si>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</si>
  <si>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</si>
  <si>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</si>
  <si>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</si>
  <si>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</si>
  <si>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</si>
  <si>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</si>
  <si>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</si>
  <si>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</si>
  <si>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</si>
  <si>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</si>
  <si>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</si>
  <si>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</si>
  <si>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</si>
  <si>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</si>
  <si>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</si>
  <si>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</si>
  <si>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</si>
  <si>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</si>
  <si>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</si>
  <si>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</si>
  <si>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</si>
  <si>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</si>
  <si>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</si>
  <si>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</si>
  <si>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</si>
  <si>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</si>
  <si>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ПЛАТЕЖИ ПРИ ПОЛЬЗОВАНИИ ПРИРОДНЫМИ РЕСУРСАМИ
</t>
  </si>
  <si>
    <t>048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</si>
  <si>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</si>
  <si>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</si>
  <si>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</si>
  <si>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</si>
  <si>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</si>
  <si>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20215001</t>
  </si>
  <si>
    <t>20229999</t>
  </si>
  <si>
    <t>20249999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</si>
  <si>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</si>
  <si>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</si>
  <si>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</si>
  <si>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</si>
  <si>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</si>
  <si>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(Пени по соответствующему платежу)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</si>
  <si>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</si>
  <si>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</si>
  <si>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</si>
  <si>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(Пени по соответствующему платежу)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</si>
  <si>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</si>
  <si>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</si>
  <si>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</si>
  <si>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</si>
  <si>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(Суммы денежных взысканий (штрафов) по соответствующему платежу согласно законодательству РФ)</t>
  </si>
  <si>
    <t>Минимальный налог, зачисляемый в бюджеты субъектов РФ (Сумма платежа (перерасчеты, недоимка и задолженность по соответствующему платежу, в том числе по отмененному)</t>
  </si>
  <si>
    <t>Приложение № 2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</si>
  <si>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(Пени по соответствующему платежу)</t>
  </si>
  <si>
    <t>Минимальный налог, зачисляемый в бюджеты субъектов РФ (Пени по соответствующему платежу)</t>
  </si>
  <si>
    <t>20245160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</si>
  <si>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</t>
  </si>
  <si>
    <t>0266</t>
  </si>
  <si>
    <t>20240014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</si>
  <si>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    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</si>
  <si>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</si>
  <si>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</si>
  <si>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</si>
  <si>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
</t>
  </si>
  <si>
    <t>(рублей)</t>
  </si>
  <si>
    <t>20225555</t>
  </si>
  <si>
    <t>0273</t>
  </si>
  <si>
    <t>0295</t>
  </si>
  <si>
    <t>Прочие субсидии бюджетам городских поселений на реализацию мероприятий в области земельных отношений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</si>
  <si>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</si>
  <si>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0201</t>
  </si>
  <si>
    <t>Прочие субсидии бюджетам поселений на реализацию мероприятий, направленных на развитие водохозяйственного комплекса в Калужской области</t>
  </si>
  <si>
    <t>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</si>
  <si>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</si>
  <si>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</si>
  <si>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</si>
  <si>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</si>
  <si>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9000</t>
  </si>
  <si>
    <t>0258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</si>
  <si>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</si>
  <si>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</si>
  <si>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10302231 
</t>
  </si>
  <si>
    <t xml:space="preserve">10302241 
</t>
  </si>
  <si>
    <t xml:space="preserve">10302251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</si>
  <si>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</si>
  <si>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Акцизы по подакцизным товарам (продукции), производимым на территории РФ</t>
  </si>
  <si>
    <t xml:space="preserve">3000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</si>
  <si>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</si>
  <si>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10102050 </t>
  </si>
  <si>
    <t xml:space="preserve"> к Постановлению Администрации 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</si>
  <si>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</si>
  <si>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 xml:space="preserve">Исполнение доходов бюджета муниципального образования городское поселение "Город Малоярославец"                  за 9 месяцев 2019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</si>
  <si>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161</t>
  </si>
  <si>
    <t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</si>
  <si>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0230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</si>
  <si>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</si>
  <si>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0441</t>
  </si>
  <si>
    <t>Прочие межбюджетные трансферты, передаваемые бюджетам муниципальных образований на стимулирование муниципальных образований Калужской области - победителей регионального этапа конкурса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</si>
  <si>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</si>
  <si>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от 03 декабря 2019 года № 1287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</si>
</sst>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  <numFmt numFmtId="167" formatCode="#,##0;\-#,##0;#,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" fontId="47" fillId="0" borderId="1">
      <alignment horizontal="right" vertical="center" shrinkToFit="1"/>
      <protection/>
    </xf>
    <xf numFmtId="4" fontId="47" fillId="0" borderId="2">
      <alignment horizontal="right" vertical="center" shrinkToFi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7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Fill="1" applyAlignment="1">
      <alignment horizontal="right"/>
    </xf>
    <xf numFmtId="0" fontId="15" fillId="0" borderId="0" xfId="55" applyFont="1" applyAlignment="1">
      <alignment horizontal="right"/>
      <protection/>
    </xf>
    <xf numFmtId="0" fontId="8" fillId="0" borderId="0" xfId="0" applyFont="1" applyBorder="1" applyAlignment="1">
      <alignment/>
    </xf>
    <xf numFmtId="0" fontId="58" fillId="0" borderId="0" xfId="54">
      <alignment/>
      <protection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justify" wrapText="1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justify" wrapText="1"/>
    </xf>
    <xf numFmtId="4" fontId="19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top" wrapText="1"/>
    </xf>
    <xf numFmtId="49" fontId="19" fillId="0" borderId="12" xfId="0" applyNumberFormat="1" applyFont="1" applyBorder="1" applyAlignment="1" applyProtection="1">
      <alignment horizontal="center" vertical="top" wrapText="1"/>
      <protection locked="0"/>
    </xf>
    <xf numFmtId="49" fontId="19" fillId="0" borderId="12" xfId="0" applyNumberFormat="1" applyFont="1" applyBorder="1" applyAlignment="1">
      <alignment horizontal="center" vertical="top"/>
    </xf>
    <xf numFmtId="49" fontId="20" fillId="0" borderId="12" xfId="0" applyNumberFormat="1" applyFont="1" applyBorder="1" applyAlignment="1" applyProtection="1">
      <alignment vertical="top"/>
      <protection locked="0"/>
    </xf>
    <xf numFmtId="4" fontId="19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horizontal="left" vertical="top" wrapText="1"/>
    </xf>
    <xf numFmtId="49" fontId="17" fillId="0" borderId="12" xfId="0" applyNumberFormat="1" applyFont="1" applyBorder="1" applyAlignment="1" applyProtection="1">
      <alignment horizontal="center" vertical="top" wrapText="1"/>
      <protection locked="0"/>
    </xf>
    <xf numFmtId="49" fontId="17" fillId="0" borderId="12" xfId="0" applyNumberFormat="1" applyFont="1" applyBorder="1" applyAlignment="1">
      <alignment horizontal="center" vertical="top"/>
    </xf>
    <xf numFmtId="49" fontId="18" fillId="0" borderId="12" xfId="0" applyNumberFormat="1" applyFont="1" applyBorder="1" applyAlignment="1" applyProtection="1">
      <alignment vertical="top"/>
      <protection locked="0"/>
    </xf>
    <xf numFmtId="4" fontId="17" fillId="33" borderId="12" xfId="0" applyNumberFormat="1" applyFont="1" applyFill="1" applyBorder="1" applyAlignment="1">
      <alignment horizontal="right" vertical="top" shrinkToFit="1"/>
    </xf>
    <xf numFmtId="0" fontId="17" fillId="0" borderId="12" xfId="0" applyNumberFormat="1" applyFont="1" applyBorder="1" applyAlignment="1" applyProtection="1">
      <alignment horizontal="center" vertical="top" wrapText="1"/>
      <protection locked="0"/>
    </xf>
    <xf numFmtId="4" fontId="64" fillId="0" borderId="12" xfId="34" applyNumberFormat="1" applyFont="1" applyBorder="1" applyAlignment="1" applyProtection="1">
      <alignment horizontal="right" vertical="top" shrinkToFit="1"/>
      <protection/>
    </xf>
    <xf numFmtId="0" fontId="17" fillId="0" borderId="12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 applyProtection="1">
      <alignment vertical="top"/>
      <protection locked="0"/>
    </xf>
    <xf numFmtId="0" fontId="19" fillId="0" borderId="12" xfId="0" applyNumberFormat="1" applyFont="1" applyBorder="1" applyAlignment="1" applyProtection="1">
      <alignment horizontal="center" vertical="top" wrapText="1"/>
      <protection locked="0"/>
    </xf>
    <xf numFmtId="4" fontId="19" fillId="33" borderId="12" xfId="0" applyNumberFormat="1" applyFont="1" applyFill="1" applyBorder="1" applyAlignment="1">
      <alignment horizontal="right" vertical="top" shrinkToFit="1"/>
    </xf>
    <xf numFmtId="4" fontId="19" fillId="0" borderId="12" xfId="0" applyNumberFormat="1" applyFont="1" applyFill="1" applyBorder="1" applyAlignment="1" applyProtection="1">
      <alignment vertical="top"/>
      <protection locked="0"/>
    </xf>
    <xf numFmtId="4" fontId="21" fillId="33" borderId="12" xfId="0" applyNumberFormat="1" applyFont="1" applyFill="1" applyBorder="1" applyAlignment="1">
      <alignment horizontal="right" vertical="top" shrinkToFit="1"/>
    </xf>
    <xf numFmtId="4" fontId="22" fillId="0" borderId="12" xfId="0" applyNumberFormat="1" applyFont="1" applyFill="1" applyBorder="1" applyAlignment="1" applyProtection="1">
      <alignment vertical="top"/>
      <protection locked="0"/>
    </xf>
    <xf numFmtId="4" fontId="22" fillId="0" borderId="12" xfId="0" applyNumberFormat="1" applyFont="1" applyBorder="1" applyAlignment="1" applyProtection="1">
      <alignment vertical="top"/>
      <protection locked="0"/>
    </xf>
    <xf numFmtId="0" fontId="17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2" xfId="0" applyNumberFormat="1" applyFont="1" applyBorder="1" applyAlignment="1" applyProtection="1">
      <alignment horizontal="center" vertical="top" wrapText="1"/>
      <protection locked="0"/>
    </xf>
    <xf numFmtId="0" fontId="65" fillId="0" borderId="12" xfId="0" applyNumberFormat="1" applyFont="1" applyBorder="1" applyAlignment="1">
      <alignment horizontal="center" vertical="top"/>
    </xf>
    <xf numFmtId="0" fontId="65" fillId="0" borderId="12" xfId="0" applyNumberFormat="1" applyFont="1" applyBorder="1" applyAlignment="1" applyProtection="1">
      <alignment vertical="top"/>
      <protection locked="0"/>
    </xf>
    <xf numFmtId="4" fontId="65" fillId="33" borderId="12" xfId="0" applyNumberFormat="1" applyFont="1" applyFill="1" applyBorder="1" applyAlignment="1">
      <alignment horizontal="right" vertical="top" shrinkToFi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2" xfId="0" applyNumberFormat="1" applyFont="1" applyBorder="1" applyAlignment="1" applyProtection="1">
      <alignment horizontal="center" vertical="top" wrapText="1"/>
      <protection locked="0"/>
    </xf>
    <xf numFmtId="0" fontId="22" fillId="0" borderId="12" xfId="0" applyNumberFormat="1" applyFont="1" applyBorder="1" applyAlignment="1" applyProtection="1">
      <alignment horizontal="center" vertical="top" wrapText="1"/>
      <protection locked="0"/>
    </xf>
    <xf numFmtId="49" fontId="22" fillId="0" borderId="12" xfId="0" applyNumberFormat="1" applyFont="1" applyBorder="1" applyAlignment="1">
      <alignment horizontal="center" vertical="top"/>
    </xf>
    <xf numFmtId="49" fontId="22" fillId="0" borderId="12" xfId="0" applyNumberFormat="1" applyFont="1" applyBorder="1" applyAlignment="1" applyProtection="1">
      <alignment vertical="top"/>
      <protection locked="0"/>
    </xf>
    <xf numFmtId="0" fontId="21" fillId="0" borderId="12" xfId="0" applyFont="1" applyFill="1" applyBorder="1" applyAlignment="1">
      <alignment horizontal="left" vertical="top" wrapText="1"/>
    </xf>
    <xf numFmtId="49" fontId="21" fillId="0" borderId="12" xfId="0" applyNumberFormat="1" applyFont="1" applyBorder="1" applyAlignment="1" applyProtection="1">
      <alignment horizontal="center" vertical="top" wrapText="1"/>
      <protection locked="0"/>
    </xf>
    <xf numFmtId="0" fontId="21" fillId="0" borderId="12" xfId="0" applyNumberFormat="1" applyFont="1" applyBorder="1" applyAlignment="1" applyProtection="1">
      <alignment horizontal="center" vertical="top" wrapText="1"/>
      <protection locked="0"/>
    </xf>
    <xf numFmtId="49" fontId="21" fillId="0" borderId="12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 applyProtection="1">
      <alignment vertical="top"/>
      <protection locked="0"/>
    </xf>
    <xf numFmtId="4" fontId="21" fillId="0" borderId="12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>
      <alignment horizontal="center" vertical="top"/>
    </xf>
    <xf numFmtId="0" fontId="21" fillId="0" borderId="12" xfId="0" applyNumberFormat="1" applyFont="1" applyBorder="1" applyAlignment="1" applyProtection="1">
      <alignment vertical="top"/>
      <protection locked="0"/>
    </xf>
    <xf numFmtId="49" fontId="18" fillId="0" borderId="12" xfId="0" applyNumberFormat="1" applyFont="1" applyBorder="1" applyAlignment="1" applyProtection="1">
      <alignment horizontal="right" vertical="top"/>
      <protection locked="0"/>
    </xf>
    <xf numFmtId="2" fontId="22" fillId="0" borderId="13" xfId="0" applyNumberFormat="1" applyFont="1" applyBorder="1" applyAlignment="1">
      <alignment horizontal="left" vertical="center"/>
    </xf>
    <xf numFmtId="4" fontId="22" fillId="33" borderId="12" xfId="0" applyNumberFormat="1" applyFont="1" applyFill="1" applyBorder="1" applyAlignment="1">
      <alignment horizontal="right" vertical="top" shrinkToFit="1"/>
    </xf>
    <xf numFmtId="2" fontId="21" fillId="0" borderId="13" xfId="0" applyNumberFormat="1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top"/>
      <protection locked="0"/>
    </xf>
    <xf numFmtId="4" fontId="21" fillId="0" borderId="12" xfId="0" applyNumberFormat="1" applyFont="1" applyBorder="1" applyAlignment="1">
      <alignment horizontal="right" vertical="top"/>
    </xf>
    <xf numFmtId="0" fontId="17" fillId="0" borderId="12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justify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7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vertical="top"/>
      <protection locked="0"/>
    </xf>
    <xf numFmtId="0" fontId="21" fillId="0" borderId="12" xfId="0" applyFont="1" applyBorder="1" applyAlignment="1" applyProtection="1">
      <alignment vertical="top"/>
      <protection locked="0"/>
    </xf>
    <xf numFmtId="0" fontId="17" fillId="0" borderId="12" xfId="0" applyFont="1" applyBorder="1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/>
    </xf>
    <xf numFmtId="0" fontId="18" fillId="0" borderId="12" xfId="0" applyNumberFormat="1" applyFont="1" applyBorder="1" applyAlignment="1" applyProtection="1">
      <alignment horizontal="right" vertical="top"/>
      <protection locked="0"/>
    </xf>
    <xf numFmtId="0" fontId="19" fillId="0" borderId="12" xfId="0" applyFont="1" applyBorder="1" applyAlignment="1">
      <alignment horizontal="left" vertical="justify" wrapText="1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0" fontId="18" fillId="0" borderId="12" xfId="0" applyNumberFormat="1" applyFont="1" applyBorder="1" applyAlignment="1" applyProtection="1">
      <alignment horizontal="center" vertical="top"/>
      <protection locked="0"/>
    </xf>
    <xf numFmtId="49" fontId="20" fillId="0" borderId="12" xfId="0" applyNumberFormat="1" applyFont="1" applyBorder="1" applyAlignment="1" applyProtection="1">
      <alignment horizontal="center" vertical="top"/>
      <protection locked="0"/>
    </xf>
    <xf numFmtId="4" fontId="64" fillId="0" borderId="12" xfId="33" applyNumberFormat="1" applyFont="1" applyBorder="1" applyProtection="1">
      <alignment horizontal="right" vertical="center" shrinkToFit="1"/>
      <protection/>
    </xf>
    <xf numFmtId="0" fontId="24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vertical="top"/>
      <protection locked="0"/>
    </xf>
    <xf numFmtId="0" fontId="20" fillId="0" borderId="12" xfId="0" applyNumberFormat="1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="140" zoomScaleNormal="140" zoomScalePageLayoutView="0" workbookViewId="0" topLeftCell="A1">
      <selection activeCell="A6" sqref="A6:G6"/>
    </sheetView>
  </sheetViews>
  <sheetFormatPr defaultColWidth="9.140625" defaultRowHeight="12.75"/>
  <cols>
    <col min="1" max="1" width="69.421875" style="4" customWidth="1"/>
    <col min="2" max="2" width="3.00390625" style="2" customWidth="1"/>
    <col min="3" max="3" width="8.00390625" style="2" customWidth="1"/>
    <col min="4" max="4" width="3.00390625" style="2" customWidth="1"/>
    <col min="5" max="5" width="4.7109375" style="2" customWidth="1"/>
    <col min="6" max="6" width="3.140625" style="2" customWidth="1"/>
    <col min="7" max="7" width="11.140625" style="2" customWidth="1"/>
    <col min="8" max="8" width="29.421875" style="2" customWidth="1"/>
    <col min="9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16" t="s">
        <v>159</v>
      </c>
      <c r="H1" s="6"/>
    </row>
    <row r="2" spans="1:7" ht="15.75" customHeight="1">
      <c r="A2" s="10"/>
      <c r="B2" s="10"/>
      <c r="C2" s="10"/>
      <c r="D2" s="10"/>
      <c r="E2" s="10"/>
      <c r="F2" s="10"/>
      <c r="G2" s="17" t="s">
        <v>196</v>
      </c>
    </row>
    <row r="3" spans="1:7" ht="18" customHeight="1">
      <c r="A3" s="10"/>
      <c r="B3" s="10"/>
      <c r="C3" s="10"/>
      <c r="D3" s="10"/>
      <c r="E3" s="10"/>
      <c r="F3" s="10"/>
      <c r="G3" s="17" t="s">
        <v>167</v>
      </c>
    </row>
    <row r="4" spans="1:7" ht="18" customHeight="1">
      <c r="A4" s="10"/>
      <c r="B4" s="10"/>
      <c r="C4" s="10"/>
      <c r="D4" s="10"/>
      <c r="E4" s="10"/>
      <c r="F4" s="10"/>
      <c r="G4" s="17" t="s">
        <v>206</v>
      </c>
    </row>
    <row r="5" spans="1:7" ht="24" customHeight="1" hidden="1">
      <c r="A5" s="10"/>
      <c r="B5" s="10"/>
      <c r="C5" s="10"/>
      <c r="D5" s="10"/>
      <c r="E5" s="10"/>
      <c r="F5" s="10"/>
      <c r="G5" s="17" t="s">
        <v>168</v>
      </c>
    </row>
    <row r="6" spans="1:7" ht="46.5" customHeight="1">
      <c r="A6" s="96" t="s">
        <v>198</v>
      </c>
      <c r="B6" s="96"/>
      <c r="C6" s="96"/>
      <c r="D6" s="96"/>
      <c r="E6" s="96"/>
      <c r="F6" s="96"/>
      <c r="G6" s="96"/>
    </row>
    <row r="7" spans="1:7" ht="12.75" customHeight="1">
      <c r="A7" s="18"/>
      <c r="B7" s="18"/>
      <c r="C7" s="18"/>
      <c r="D7" s="18"/>
      <c r="E7" s="18"/>
      <c r="F7" s="18"/>
      <c r="G7" s="83" t="s">
        <v>171</v>
      </c>
    </row>
    <row r="8" spans="1:7" ht="50.25" customHeight="1">
      <c r="A8" s="93" t="s">
        <v>0</v>
      </c>
      <c r="B8" s="80" t="s">
        <v>76</v>
      </c>
      <c r="C8" s="80" t="s">
        <v>45</v>
      </c>
      <c r="D8" s="80" t="s">
        <v>130</v>
      </c>
      <c r="E8" s="79" t="s">
        <v>55</v>
      </c>
      <c r="F8" s="81" t="s">
        <v>1</v>
      </c>
      <c r="G8" s="82" t="s">
        <v>78</v>
      </c>
    </row>
    <row r="9" spans="1:21" s="3" customFormat="1" ht="12.75">
      <c r="A9" s="21">
        <v>1</v>
      </c>
      <c r="B9" s="20">
        <v>2</v>
      </c>
      <c r="C9" s="20">
        <v>3</v>
      </c>
      <c r="D9" s="20">
        <v>4</v>
      </c>
      <c r="E9" s="22">
        <v>5</v>
      </c>
      <c r="F9" s="23">
        <v>6</v>
      </c>
      <c r="G9" s="23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4" t="s">
        <v>46</v>
      </c>
      <c r="B10" s="20"/>
      <c r="C10" s="20"/>
      <c r="D10" s="20"/>
      <c r="E10" s="22"/>
      <c r="F10" s="23"/>
      <c r="G10" s="25">
        <f>G11+G123</f>
        <v>177208611.13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26" t="s">
        <v>77</v>
      </c>
      <c r="B11" s="27" t="s">
        <v>2</v>
      </c>
      <c r="C11" s="27" t="s">
        <v>3</v>
      </c>
      <c r="D11" s="27"/>
      <c r="E11" s="28" t="s">
        <v>2</v>
      </c>
      <c r="F11" s="29" t="s">
        <v>2</v>
      </c>
      <c r="G11" s="30">
        <f>G12+G33+G39+G71+G90+G94+G103+G105+G108+G112+G114+G119</f>
        <v>109883062.87999998</v>
      </c>
    </row>
    <row r="12" spans="1:7" ht="12.75">
      <c r="A12" s="26" t="s">
        <v>4</v>
      </c>
      <c r="B12" s="27" t="s">
        <v>2</v>
      </c>
      <c r="C12" s="27" t="s">
        <v>5</v>
      </c>
      <c r="D12" s="27"/>
      <c r="E12" s="28" t="s">
        <v>2</v>
      </c>
      <c r="F12" s="29" t="s">
        <v>2</v>
      </c>
      <c r="G12" s="30">
        <f>G13</f>
        <v>39278424.14999999</v>
      </c>
    </row>
    <row r="13" spans="1:7" ht="12.75">
      <c r="A13" s="26" t="s">
        <v>6</v>
      </c>
      <c r="B13" s="27" t="s">
        <v>2</v>
      </c>
      <c r="C13" s="27" t="s">
        <v>7</v>
      </c>
      <c r="D13" s="27"/>
      <c r="E13" s="28" t="s">
        <v>2</v>
      </c>
      <c r="F13" s="29" t="s">
        <v>2</v>
      </c>
      <c r="G13" s="30">
        <f>G14+G20+G24+G29</f>
        <v>39278424.14999999</v>
      </c>
    </row>
    <row r="14" spans="1:8" ht="33" customHeight="1">
      <c r="A14" s="26" t="s">
        <v>54</v>
      </c>
      <c r="B14" s="27" t="s">
        <v>2</v>
      </c>
      <c r="C14" s="27" t="s">
        <v>8</v>
      </c>
      <c r="D14" s="27"/>
      <c r="E14" s="28" t="s">
        <v>2</v>
      </c>
      <c r="F14" s="29" t="s">
        <v>2</v>
      </c>
      <c r="G14" s="30">
        <f>G15+G16+G17+G18+G19</f>
        <v>38861292.68999999</v>
      </c>
      <c r="H14" s="11"/>
    </row>
    <row r="15" spans="1:7" ht="47.25" customHeight="1">
      <c r="A15" s="31" t="s">
        <v>143</v>
      </c>
      <c r="B15" s="32" t="s">
        <v>10</v>
      </c>
      <c r="C15" s="32" t="s">
        <v>8</v>
      </c>
      <c r="D15" s="32" t="s">
        <v>101</v>
      </c>
      <c r="E15" s="33" t="s">
        <v>9</v>
      </c>
      <c r="F15" s="34" t="s">
        <v>11</v>
      </c>
      <c r="G15" s="35">
        <v>38675951.65</v>
      </c>
    </row>
    <row r="16" spans="1:7" ht="36.75" customHeight="1">
      <c r="A16" s="31" t="s">
        <v>152</v>
      </c>
      <c r="B16" s="36">
        <v>182</v>
      </c>
      <c r="C16" s="32" t="s">
        <v>8</v>
      </c>
      <c r="D16" s="32" t="s">
        <v>101</v>
      </c>
      <c r="E16" s="33" t="s">
        <v>79</v>
      </c>
      <c r="F16" s="34" t="s">
        <v>11</v>
      </c>
      <c r="G16" s="37">
        <v>67359.41</v>
      </c>
    </row>
    <row r="17" spans="1:7" ht="48" customHeight="1">
      <c r="A17" s="31" t="s">
        <v>153</v>
      </c>
      <c r="B17" s="32" t="s">
        <v>10</v>
      </c>
      <c r="C17" s="32" t="s">
        <v>8</v>
      </c>
      <c r="D17" s="32" t="s">
        <v>101</v>
      </c>
      <c r="E17" s="33" t="s">
        <v>13</v>
      </c>
      <c r="F17" s="34" t="s">
        <v>11</v>
      </c>
      <c r="G17" s="37">
        <v>117993.15</v>
      </c>
    </row>
    <row r="18" spans="1:7" ht="38.25" customHeight="1">
      <c r="A18" s="31" t="s">
        <v>144</v>
      </c>
      <c r="B18" s="32" t="s">
        <v>10</v>
      </c>
      <c r="C18" s="32" t="s">
        <v>8</v>
      </c>
      <c r="D18" s="32" t="s">
        <v>101</v>
      </c>
      <c r="E18" s="33" t="s">
        <v>14</v>
      </c>
      <c r="F18" s="34" t="s">
        <v>11</v>
      </c>
      <c r="G18" s="35">
        <v>-11.52</v>
      </c>
    </row>
    <row r="19" spans="1:7" ht="15" customHeight="1" hidden="1">
      <c r="A19" s="31" t="s">
        <v>145</v>
      </c>
      <c r="B19" s="32" t="s">
        <v>10</v>
      </c>
      <c r="C19" s="32" t="s">
        <v>8</v>
      </c>
      <c r="D19" s="32" t="s">
        <v>101</v>
      </c>
      <c r="E19" s="33" t="s">
        <v>80</v>
      </c>
      <c r="F19" s="34" t="s">
        <v>11</v>
      </c>
      <c r="G19" s="35"/>
    </row>
    <row r="20" spans="1:7" ht="56.25" customHeight="1">
      <c r="A20" s="26" t="s">
        <v>62</v>
      </c>
      <c r="B20" s="27" t="s">
        <v>2</v>
      </c>
      <c r="C20" s="27" t="s">
        <v>12</v>
      </c>
      <c r="D20" s="27"/>
      <c r="E20" s="28" t="s">
        <v>2</v>
      </c>
      <c r="F20" s="29" t="s">
        <v>2</v>
      </c>
      <c r="G20" s="30">
        <f>G21+G22+G23</f>
        <v>113209.87</v>
      </c>
    </row>
    <row r="21" spans="1:7" ht="58.5" customHeight="1">
      <c r="A21" s="31" t="s">
        <v>156</v>
      </c>
      <c r="B21" s="36">
        <v>182</v>
      </c>
      <c r="C21" s="36">
        <v>10102020</v>
      </c>
      <c r="D21" s="32" t="s">
        <v>101</v>
      </c>
      <c r="E21" s="38">
        <v>1000</v>
      </c>
      <c r="F21" s="39">
        <v>110</v>
      </c>
      <c r="G21" s="35">
        <v>111573.4</v>
      </c>
    </row>
    <row r="22" spans="1:7" ht="56.25" customHeight="1">
      <c r="A22" s="31" t="s">
        <v>104</v>
      </c>
      <c r="B22" s="36">
        <v>182</v>
      </c>
      <c r="C22" s="36">
        <v>10102020</v>
      </c>
      <c r="D22" s="32" t="s">
        <v>101</v>
      </c>
      <c r="E22" s="38">
        <v>2100</v>
      </c>
      <c r="F22" s="39">
        <v>110</v>
      </c>
      <c r="G22" s="35">
        <v>80.31</v>
      </c>
    </row>
    <row r="23" spans="1:7" ht="57" customHeight="1">
      <c r="A23" s="31" t="s">
        <v>157</v>
      </c>
      <c r="B23" s="36">
        <v>182</v>
      </c>
      <c r="C23" s="32" t="s">
        <v>12</v>
      </c>
      <c r="D23" s="32" t="s">
        <v>101</v>
      </c>
      <c r="E23" s="38">
        <v>3000</v>
      </c>
      <c r="F23" s="39">
        <v>110</v>
      </c>
      <c r="G23" s="35">
        <v>1556.16</v>
      </c>
    </row>
    <row r="24" spans="1:7" ht="23.25" customHeight="1">
      <c r="A24" s="26" t="s">
        <v>51</v>
      </c>
      <c r="B24" s="27" t="s">
        <v>2</v>
      </c>
      <c r="C24" s="40">
        <v>10102030</v>
      </c>
      <c r="D24" s="40"/>
      <c r="E24" s="28" t="s">
        <v>2</v>
      </c>
      <c r="F24" s="29" t="s">
        <v>2</v>
      </c>
      <c r="G24" s="30">
        <f>G25+G26+G27+G28</f>
        <v>340081.02</v>
      </c>
    </row>
    <row r="25" spans="1:7" ht="34.5" customHeight="1">
      <c r="A25" s="31" t="s">
        <v>136</v>
      </c>
      <c r="B25" s="36">
        <v>182</v>
      </c>
      <c r="C25" s="36">
        <v>10102030</v>
      </c>
      <c r="D25" s="32" t="s">
        <v>101</v>
      </c>
      <c r="E25" s="38">
        <v>1000</v>
      </c>
      <c r="F25" s="84">
        <v>110</v>
      </c>
      <c r="G25" s="35">
        <v>343818.76</v>
      </c>
    </row>
    <row r="26" spans="1:7" ht="25.5" customHeight="1">
      <c r="A26" s="31" t="s">
        <v>105</v>
      </c>
      <c r="B26" s="36">
        <v>182</v>
      </c>
      <c r="C26" s="32" t="s">
        <v>15</v>
      </c>
      <c r="D26" s="32" t="s">
        <v>101</v>
      </c>
      <c r="E26" s="33" t="s">
        <v>79</v>
      </c>
      <c r="F26" s="65" t="s">
        <v>11</v>
      </c>
      <c r="G26" s="35">
        <v>3340.39</v>
      </c>
    </row>
    <row r="27" spans="1:7" ht="35.25" customHeight="1">
      <c r="A27" s="31" t="s">
        <v>146</v>
      </c>
      <c r="B27" s="32" t="s">
        <v>10</v>
      </c>
      <c r="C27" s="32" t="s">
        <v>15</v>
      </c>
      <c r="D27" s="32" t="s">
        <v>101</v>
      </c>
      <c r="E27" s="33" t="s">
        <v>13</v>
      </c>
      <c r="F27" s="34" t="s">
        <v>11</v>
      </c>
      <c r="G27" s="35">
        <v>1814.8</v>
      </c>
    </row>
    <row r="28" spans="1:7" ht="21.75" customHeight="1">
      <c r="A28" s="31" t="s">
        <v>121</v>
      </c>
      <c r="B28" s="32" t="s">
        <v>10</v>
      </c>
      <c r="C28" s="32" t="s">
        <v>15</v>
      </c>
      <c r="D28" s="32" t="s">
        <v>101</v>
      </c>
      <c r="E28" s="33" t="s">
        <v>14</v>
      </c>
      <c r="F28" s="34" t="s">
        <v>11</v>
      </c>
      <c r="G28" s="35">
        <v>-8892.93</v>
      </c>
    </row>
    <row r="29" spans="1:7" ht="24.75" customHeight="1">
      <c r="A29" s="31" t="s">
        <v>194</v>
      </c>
      <c r="B29" s="32"/>
      <c r="C29" s="27" t="s">
        <v>195</v>
      </c>
      <c r="D29" s="32"/>
      <c r="E29" s="33"/>
      <c r="F29" s="34"/>
      <c r="G29" s="41">
        <f>G30+G31+G32</f>
        <v>-36159.43</v>
      </c>
    </row>
    <row r="30" spans="1:7" ht="21.75" customHeight="1">
      <c r="A30" s="31" t="s">
        <v>194</v>
      </c>
      <c r="B30" s="32" t="s">
        <v>10</v>
      </c>
      <c r="C30" s="32" t="s">
        <v>195</v>
      </c>
      <c r="D30" s="32" t="s">
        <v>101</v>
      </c>
      <c r="E30" s="33" t="s">
        <v>9</v>
      </c>
      <c r="F30" s="34"/>
      <c r="G30" s="92">
        <v>-36280.81</v>
      </c>
    </row>
    <row r="31" spans="1:7" ht="21.75" customHeight="1">
      <c r="A31" s="31" t="s">
        <v>191</v>
      </c>
      <c r="B31" s="32" t="s">
        <v>10</v>
      </c>
      <c r="C31" s="32" t="s">
        <v>195</v>
      </c>
      <c r="D31" s="32" t="s">
        <v>101</v>
      </c>
      <c r="E31" s="33" t="s">
        <v>79</v>
      </c>
      <c r="F31" s="34"/>
      <c r="G31" s="92">
        <v>17.38</v>
      </c>
    </row>
    <row r="32" spans="1:7" ht="23.25" customHeight="1">
      <c r="A32" s="31" t="s">
        <v>49</v>
      </c>
      <c r="B32" s="32" t="s">
        <v>10</v>
      </c>
      <c r="C32" s="32" t="s">
        <v>195</v>
      </c>
      <c r="D32" s="32" t="s">
        <v>101</v>
      </c>
      <c r="E32" s="33" t="s">
        <v>193</v>
      </c>
      <c r="F32" s="34"/>
      <c r="G32" s="92">
        <v>104</v>
      </c>
    </row>
    <row r="33" spans="1:7" ht="13.5" customHeight="1">
      <c r="A33" s="26" t="s">
        <v>69</v>
      </c>
      <c r="B33" s="27"/>
      <c r="C33" s="27" t="s">
        <v>70</v>
      </c>
      <c r="D33" s="27"/>
      <c r="E33" s="28"/>
      <c r="F33" s="29"/>
      <c r="G33" s="41">
        <f>G34</f>
        <v>2228154.85</v>
      </c>
    </row>
    <row r="34" spans="1:7" ht="13.5" customHeight="1">
      <c r="A34" s="26" t="s">
        <v>192</v>
      </c>
      <c r="B34" s="27"/>
      <c r="C34" s="27" t="s">
        <v>71</v>
      </c>
      <c r="D34" s="27"/>
      <c r="E34" s="28"/>
      <c r="F34" s="29"/>
      <c r="G34" s="41">
        <f>G35+G36+G37+G38</f>
        <v>2228154.85</v>
      </c>
    </row>
    <row r="35" spans="1:7" ht="24.75" customHeight="1">
      <c r="A35" s="31" t="s">
        <v>73</v>
      </c>
      <c r="B35" s="36">
        <v>100</v>
      </c>
      <c r="C35" s="32" t="s">
        <v>188</v>
      </c>
      <c r="D35" s="32" t="s">
        <v>101</v>
      </c>
      <c r="E35" s="33" t="s">
        <v>30</v>
      </c>
      <c r="F35" s="34" t="s">
        <v>11</v>
      </c>
      <c r="G35" s="35">
        <v>1008642.51</v>
      </c>
    </row>
    <row r="36" spans="1:7" ht="45.75" customHeight="1">
      <c r="A36" s="31" t="s">
        <v>72</v>
      </c>
      <c r="B36" s="36">
        <v>100</v>
      </c>
      <c r="C36" s="32" t="s">
        <v>189</v>
      </c>
      <c r="D36" s="32" t="s">
        <v>101</v>
      </c>
      <c r="E36" s="33" t="s">
        <v>30</v>
      </c>
      <c r="F36" s="34" t="s">
        <v>11</v>
      </c>
      <c r="G36" s="35">
        <v>7668.33</v>
      </c>
    </row>
    <row r="37" spans="1:7" ht="35.25" customHeight="1">
      <c r="A37" s="31" t="s">
        <v>74</v>
      </c>
      <c r="B37" s="36">
        <v>100</v>
      </c>
      <c r="C37" s="32" t="s">
        <v>190</v>
      </c>
      <c r="D37" s="32" t="s">
        <v>101</v>
      </c>
      <c r="E37" s="33" t="s">
        <v>30</v>
      </c>
      <c r="F37" s="34" t="s">
        <v>11</v>
      </c>
      <c r="G37" s="35">
        <v>1382435.78</v>
      </c>
    </row>
    <row r="38" spans="1:7" ht="25.5" customHeight="1">
      <c r="A38" s="31" t="s">
        <v>75</v>
      </c>
      <c r="B38" s="36">
        <v>100</v>
      </c>
      <c r="C38" s="36">
        <v>10302261</v>
      </c>
      <c r="D38" s="32" t="s">
        <v>101</v>
      </c>
      <c r="E38" s="33" t="s">
        <v>30</v>
      </c>
      <c r="F38" s="34" t="s">
        <v>11</v>
      </c>
      <c r="G38" s="35">
        <v>-170591.77</v>
      </c>
    </row>
    <row r="39" spans="1:7" ht="12.75">
      <c r="A39" s="26" t="s">
        <v>16</v>
      </c>
      <c r="B39" s="27" t="s">
        <v>2</v>
      </c>
      <c r="C39" s="27" t="s">
        <v>17</v>
      </c>
      <c r="D39" s="27"/>
      <c r="E39" s="28" t="s">
        <v>2</v>
      </c>
      <c r="F39" s="29" t="s">
        <v>2</v>
      </c>
      <c r="G39" s="30">
        <f>G40+G66</f>
        <v>33203848.36</v>
      </c>
    </row>
    <row r="40" spans="1:7" ht="12.75">
      <c r="A40" s="26" t="s">
        <v>47</v>
      </c>
      <c r="B40" s="27" t="s">
        <v>2</v>
      </c>
      <c r="C40" s="27" t="s">
        <v>18</v>
      </c>
      <c r="D40" s="27"/>
      <c r="E40" s="28" t="s">
        <v>2</v>
      </c>
      <c r="F40" s="29" t="s">
        <v>2</v>
      </c>
      <c r="G40" s="30">
        <f>G41+G52+G62</f>
        <v>33203848.36</v>
      </c>
    </row>
    <row r="41" spans="1:7" ht="15.75" customHeight="1">
      <c r="A41" s="26" t="s">
        <v>48</v>
      </c>
      <c r="B41" s="27" t="s">
        <v>2</v>
      </c>
      <c r="C41" s="27" t="s">
        <v>19</v>
      </c>
      <c r="D41" s="27"/>
      <c r="E41" s="28" t="s">
        <v>2</v>
      </c>
      <c r="F41" s="29" t="s">
        <v>2</v>
      </c>
      <c r="G41" s="42">
        <f>G42+G47</f>
        <v>24119325.62</v>
      </c>
    </row>
    <row r="42" spans="1:7" ht="22.5" customHeight="1">
      <c r="A42" s="26" t="s">
        <v>48</v>
      </c>
      <c r="B42" s="27" t="s">
        <v>2</v>
      </c>
      <c r="C42" s="27" t="s">
        <v>20</v>
      </c>
      <c r="D42" s="27"/>
      <c r="E42" s="28" t="s">
        <v>2</v>
      </c>
      <c r="F42" s="29" t="s">
        <v>2</v>
      </c>
      <c r="G42" s="42">
        <f>G43+G44+G45+G46</f>
        <v>24118790.11</v>
      </c>
    </row>
    <row r="43" spans="1:7" ht="35.25" customHeight="1">
      <c r="A43" s="31" t="s">
        <v>154</v>
      </c>
      <c r="B43" s="36">
        <v>182</v>
      </c>
      <c r="C43" s="36">
        <v>10501011</v>
      </c>
      <c r="D43" s="32" t="s">
        <v>101</v>
      </c>
      <c r="E43" s="38">
        <v>1000</v>
      </c>
      <c r="F43" s="39">
        <v>110</v>
      </c>
      <c r="G43" s="35">
        <v>23873293.93</v>
      </c>
    </row>
    <row r="44" spans="1:7" ht="24.75" customHeight="1">
      <c r="A44" s="31" t="s">
        <v>160</v>
      </c>
      <c r="B44" s="36">
        <v>182</v>
      </c>
      <c r="C44" s="36">
        <v>10501011</v>
      </c>
      <c r="D44" s="32" t="s">
        <v>101</v>
      </c>
      <c r="E44" s="38">
        <v>2100</v>
      </c>
      <c r="F44" s="39">
        <v>110</v>
      </c>
      <c r="G44" s="35">
        <v>202119.96</v>
      </c>
    </row>
    <row r="45" spans="1:7" ht="24" customHeight="1">
      <c r="A45" s="31" t="s">
        <v>114</v>
      </c>
      <c r="B45" s="36">
        <v>182</v>
      </c>
      <c r="C45" s="36">
        <v>10501011</v>
      </c>
      <c r="D45" s="32" t="s">
        <v>101</v>
      </c>
      <c r="E45" s="38">
        <v>3000</v>
      </c>
      <c r="F45" s="39">
        <v>110</v>
      </c>
      <c r="G45" s="43">
        <v>44476.22</v>
      </c>
    </row>
    <row r="46" spans="1:7" ht="24" customHeight="1">
      <c r="A46" s="31" t="s">
        <v>122</v>
      </c>
      <c r="B46" s="36">
        <v>182</v>
      </c>
      <c r="C46" s="36">
        <v>10501011</v>
      </c>
      <c r="D46" s="32" t="s">
        <v>101</v>
      </c>
      <c r="E46" s="38">
        <v>4000</v>
      </c>
      <c r="F46" s="39">
        <v>110</v>
      </c>
      <c r="G46" s="43">
        <v>-1100</v>
      </c>
    </row>
    <row r="47" spans="1:7" ht="24" customHeight="1">
      <c r="A47" s="26" t="s">
        <v>21</v>
      </c>
      <c r="B47" s="27" t="s">
        <v>2</v>
      </c>
      <c r="C47" s="27" t="s">
        <v>22</v>
      </c>
      <c r="D47" s="27"/>
      <c r="E47" s="28" t="s">
        <v>2</v>
      </c>
      <c r="F47" s="29" t="s">
        <v>2</v>
      </c>
      <c r="G47" s="44">
        <f>G48+G49+G50+G51</f>
        <v>535.5100000000001</v>
      </c>
    </row>
    <row r="48" spans="1:7" ht="33" customHeight="1">
      <c r="A48" s="31" t="s">
        <v>147</v>
      </c>
      <c r="B48" s="36">
        <v>182</v>
      </c>
      <c r="C48" s="36">
        <v>10501012</v>
      </c>
      <c r="D48" s="32" t="s">
        <v>101</v>
      </c>
      <c r="E48" s="38">
        <v>1000</v>
      </c>
      <c r="F48" s="39">
        <v>110</v>
      </c>
      <c r="G48" s="43">
        <v>6.44</v>
      </c>
    </row>
    <row r="49" spans="1:7" ht="25.5" customHeight="1">
      <c r="A49" s="31" t="s">
        <v>148</v>
      </c>
      <c r="B49" s="36">
        <v>182</v>
      </c>
      <c r="C49" s="36">
        <v>10501012</v>
      </c>
      <c r="D49" s="32" t="s">
        <v>101</v>
      </c>
      <c r="E49" s="38">
        <v>2100</v>
      </c>
      <c r="F49" s="39">
        <v>110</v>
      </c>
      <c r="G49" s="43">
        <v>1368.95</v>
      </c>
    </row>
    <row r="50" spans="1:7" ht="21.75" customHeight="1" hidden="1">
      <c r="A50" s="31" t="s">
        <v>149</v>
      </c>
      <c r="B50" s="36">
        <v>182</v>
      </c>
      <c r="C50" s="36">
        <v>10501012</v>
      </c>
      <c r="D50" s="32" t="s">
        <v>101</v>
      </c>
      <c r="E50" s="38">
        <v>3000</v>
      </c>
      <c r="F50" s="39">
        <v>110</v>
      </c>
      <c r="G50" s="43"/>
    </row>
    <row r="51" spans="1:7" ht="23.25" customHeight="1">
      <c r="A51" s="31" t="s">
        <v>123</v>
      </c>
      <c r="B51" s="32" t="s">
        <v>10</v>
      </c>
      <c r="C51" s="32" t="s">
        <v>22</v>
      </c>
      <c r="D51" s="32" t="s">
        <v>101</v>
      </c>
      <c r="E51" s="33" t="s">
        <v>14</v>
      </c>
      <c r="F51" s="34" t="s">
        <v>11</v>
      </c>
      <c r="G51" s="43">
        <v>-839.88</v>
      </c>
    </row>
    <row r="52" spans="1:7" ht="24.75" customHeight="1">
      <c r="A52" s="26" t="s">
        <v>49</v>
      </c>
      <c r="B52" s="27" t="s">
        <v>2</v>
      </c>
      <c r="C52" s="40">
        <v>10501020</v>
      </c>
      <c r="D52" s="40"/>
      <c r="E52" s="28" t="s">
        <v>2</v>
      </c>
      <c r="F52" s="29" t="s">
        <v>2</v>
      </c>
      <c r="G52" s="45">
        <f>G53+G54+G55+G56+G57+G58+G59+G60+G61</f>
        <v>9084496.770000001</v>
      </c>
    </row>
    <row r="53" spans="1:7" ht="25.5" customHeight="1">
      <c r="A53" s="31" t="s">
        <v>137</v>
      </c>
      <c r="B53" s="36">
        <v>182</v>
      </c>
      <c r="C53" s="36">
        <v>10501021</v>
      </c>
      <c r="D53" s="32" t="s">
        <v>101</v>
      </c>
      <c r="E53" s="38">
        <v>1000</v>
      </c>
      <c r="F53" s="39">
        <v>110</v>
      </c>
      <c r="G53" s="43">
        <v>8865563.46</v>
      </c>
    </row>
    <row r="54" spans="1:7" ht="26.25" customHeight="1">
      <c r="A54" s="31" t="s">
        <v>106</v>
      </c>
      <c r="B54" s="36">
        <v>182</v>
      </c>
      <c r="C54" s="36">
        <v>10501021</v>
      </c>
      <c r="D54" s="32" t="s">
        <v>101</v>
      </c>
      <c r="E54" s="38">
        <v>2100</v>
      </c>
      <c r="F54" s="39">
        <v>110</v>
      </c>
      <c r="G54" s="43">
        <v>213781.17</v>
      </c>
    </row>
    <row r="55" spans="1:7" ht="27" customHeight="1" hidden="1">
      <c r="A55" s="31" t="s">
        <v>107</v>
      </c>
      <c r="B55" s="36">
        <v>182</v>
      </c>
      <c r="C55" s="36">
        <v>10501021</v>
      </c>
      <c r="D55" s="32" t="s">
        <v>101</v>
      </c>
      <c r="E55" s="38">
        <v>2200</v>
      </c>
      <c r="F55" s="39">
        <v>110</v>
      </c>
      <c r="G55" s="43"/>
    </row>
    <row r="56" spans="1:7" ht="36.75" customHeight="1">
      <c r="A56" s="31" t="s">
        <v>115</v>
      </c>
      <c r="B56" s="36">
        <v>182</v>
      </c>
      <c r="C56" s="36">
        <v>10501021</v>
      </c>
      <c r="D56" s="32" t="s">
        <v>101</v>
      </c>
      <c r="E56" s="38">
        <v>3000</v>
      </c>
      <c r="F56" s="39">
        <v>110</v>
      </c>
      <c r="G56" s="43">
        <v>5224.73</v>
      </c>
    </row>
    <row r="57" spans="1:7" ht="24" customHeight="1">
      <c r="A57" s="31" t="s">
        <v>169</v>
      </c>
      <c r="B57" s="36">
        <v>182</v>
      </c>
      <c r="C57" s="36">
        <v>10501021</v>
      </c>
      <c r="D57" s="32" t="s">
        <v>101</v>
      </c>
      <c r="E57" s="38">
        <v>4000</v>
      </c>
      <c r="F57" s="39">
        <v>110</v>
      </c>
      <c r="G57" s="43">
        <v>-72.59</v>
      </c>
    </row>
    <row r="58" spans="1:7" ht="46.5" customHeight="1" hidden="1">
      <c r="A58" s="31" t="s">
        <v>163</v>
      </c>
      <c r="B58" s="36">
        <v>182</v>
      </c>
      <c r="C58" s="36">
        <v>10501022</v>
      </c>
      <c r="D58" s="32" t="s">
        <v>101</v>
      </c>
      <c r="E58" s="38">
        <v>1000</v>
      </c>
      <c r="F58" s="39">
        <v>110</v>
      </c>
      <c r="G58" s="43"/>
    </row>
    <row r="59" spans="1:7" ht="34.5" customHeight="1" hidden="1">
      <c r="A59" s="31" t="s">
        <v>108</v>
      </c>
      <c r="B59" s="36">
        <v>182</v>
      </c>
      <c r="C59" s="36">
        <v>10501022</v>
      </c>
      <c r="D59" s="32" t="s">
        <v>101</v>
      </c>
      <c r="E59" s="38">
        <v>2100</v>
      </c>
      <c r="F59" s="39">
        <v>110</v>
      </c>
      <c r="G59" s="43"/>
    </row>
    <row r="60" spans="1:7" ht="36.75" customHeight="1" hidden="1">
      <c r="A60" s="31" t="s">
        <v>116</v>
      </c>
      <c r="B60" s="36">
        <v>182</v>
      </c>
      <c r="C60" s="36">
        <v>10501022</v>
      </c>
      <c r="D60" s="32" t="s">
        <v>101</v>
      </c>
      <c r="E60" s="38">
        <v>3000</v>
      </c>
      <c r="F60" s="39">
        <v>110</v>
      </c>
      <c r="G60" s="43"/>
    </row>
    <row r="61" spans="1:7" ht="25.5" customHeight="1" hidden="1">
      <c r="A61" s="31" t="s">
        <v>124</v>
      </c>
      <c r="B61" s="36">
        <v>182</v>
      </c>
      <c r="C61" s="36">
        <v>10501022</v>
      </c>
      <c r="D61" s="36"/>
      <c r="E61" s="38">
        <v>4000</v>
      </c>
      <c r="F61" s="39">
        <v>110</v>
      </c>
      <c r="G61" s="43"/>
    </row>
    <row r="62" spans="1:7" ht="12.75">
      <c r="A62" s="26" t="s">
        <v>23</v>
      </c>
      <c r="B62" s="27" t="s">
        <v>2</v>
      </c>
      <c r="C62" s="40">
        <v>10501050</v>
      </c>
      <c r="D62" s="40"/>
      <c r="E62" s="28" t="s">
        <v>2</v>
      </c>
      <c r="F62" s="29" t="s">
        <v>2</v>
      </c>
      <c r="G62" s="45">
        <f>G63+G64+G65</f>
        <v>25.97</v>
      </c>
    </row>
    <row r="63" spans="1:7" ht="23.25" customHeight="1" hidden="1">
      <c r="A63" s="31" t="s">
        <v>158</v>
      </c>
      <c r="B63" s="36">
        <v>182</v>
      </c>
      <c r="C63" s="36">
        <v>10501050</v>
      </c>
      <c r="D63" s="32" t="s">
        <v>101</v>
      </c>
      <c r="E63" s="38">
        <v>1000</v>
      </c>
      <c r="F63" s="39">
        <v>110</v>
      </c>
      <c r="G63" s="43"/>
    </row>
    <row r="64" spans="1:7" ht="16.5" customHeight="1">
      <c r="A64" s="31" t="s">
        <v>161</v>
      </c>
      <c r="B64" s="36">
        <v>182</v>
      </c>
      <c r="C64" s="36">
        <v>10501050</v>
      </c>
      <c r="D64" s="32" t="s">
        <v>101</v>
      </c>
      <c r="E64" s="38">
        <v>2100</v>
      </c>
      <c r="F64" s="39">
        <v>110</v>
      </c>
      <c r="G64" s="43">
        <v>25.97</v>
      </c>
    </row>
    <row r="65" spans="1:7" ht="36" customHeight="1" hidden="1">
      <c r="A65" s="31" t="s">
        <v>117</v>
      </c>
      <c r="B65" s="36">
        <v>182</v>
      </c>
      <c r="C65" s="36">
        <v>10501050</v>
      </c>
      <c r="D65" s="32" t="s">
        <v>101</v>
      </c>
      <c r="E65" s="38">
        <v>3000</v>
      </c>
      <c r="F65" s="39">
        <v>110</v>
      </c>
      <c r="G65" s="43"/>
    </row>
    <row r="66" spans="1:7" ht="30" customHeight="1" hidden="1">
      <c r="A66" s="26" t="s">
        <v>24</v>
      </c>
      <c r="B66" s="27" t="s">
        <v>2</v>
      </c>
      <c r="C66" s="40">
        <v>10503000</v>
      </c>
      <c r="D66" s="40"/>
      <c r="E66" s="28" t="s">
        <v>2</v>
      </c>
      <c r="F66" s="29" t="s">
        <v>2</v>
      </c>
      <c r="G66" s="45">
        <f>G67+G68+G69+G70</f>
        <v>0</v>
      </c>
    </row>
    <row r="67" spans="1:7" ht="36.75" customHeight="1" hidden="1">
      <c r="A67" s="46" t="s">
        <v>135</v>
      </c>
      <c r="B67" s="36">
        <v>182</v>
      </c>
      <c r="C67" s="36">
        <v>10503010</v>
      </c>
      <c r="D67" s="32" t="s">
        <v>101</v>
      </c>
      <c r="E67" s="38">
        <v>1000</v>
      </c>
      <c r="F67" s="39">
        <v>110</v>
      </c>
      <c r="G67" s="43"/>
    </row>
    <row r="68" spans="1:7" ht="34.5" customHeight="1" hidden="1">
      <c r="A68" s="46" t="s">
        <v>109</v>
      </c>
      <c r="B68" s="36">
        <v>182</v>
      </c>
      <c r="C68" s="36">
        <v>10503010</v>
      </c>
      <c r="D68" s="32" t="s">
        <v>101</v>
      </c>
      <c r="E68" s="38">
        <v>2100</v>
      </c>
      <c r="F68" s="39">
        <v>110</v>
      </c>
      <c r="G68" s="43"/>
    </row>
    <row r="69" spans="1:7" ht="32.25" customHeight="1" hidden="1">
      <c r="A69" s="46" t="s">
        <v>131</v>
      </c>
      <c r="B69" s="36">
        <v>182</v>
      </c>
      <c r="C69" s="36">
        <v>10503010</v>
      </c>
      <c r="D69" s="32" t="s">
        <v>101</v>
      </c>
      <c r="E69" s="38">
        <v>3000</v>
      </c>
      <c r="F69" s="39">
        <v>110</v>
      </c>
      <c r="G69" s="43"/>
    </row>
    <row r="70" spans="1:7" ht="30.75" customHeight="1" hidden="1">
      <c r="A70" s="47" t="s">
        <v>64</v>
      </c>
      <c r="B70" s="48">
        <v>182</v>
      </c>
      <c r="C70" s="48">
        <v>10503020</v>
      </c>
      <c r="D70" s="48"/>
      <c r="E70" s="49"/>
      <c r="F70" s="50"/>
      <c r="G70" s="51"/>
    </row>
    <row r="71" spans="1:7" ht="12.75">
      <c r="A71" s="26" t="s">
        <v>25</v>
      </c>
      <c r="B71" s="27" t="s">
        <v>2</v>
      </c>
      <c r="C71" s="40">
        <v>10600000</v>
      </c>
      <c r="D71" s="40"/>
      <c r="E71" s="28" t="s">
        <v>2</v>
      </c>
      <c r="F71" s="29" t="s">
        <v>2</v>
      </c>
      <c r="G71" s="45">
        <f>G72+G77</f>
        <v>14772715.48</v>
      </c>
    </row>
    <row r="72" spans="1:7" ht="12.75">
      <c r="A72" s="26" t="s">
        <v>26</v>
      </c>
      <c r="B72" s="27" t="s">
        <v>2</v>
      </c>
      <c r="C72" s="40">
        <v>10601000</v>
      </c>
      <c r="D72" s="40"/>
      <c r="E72" s="28" t="s">
        <v>2</v>
      </c>
      <c r="F72" s="29" t="s">
        <v>2</v>
      </c>
      <c r="G72" s="45">
        <f>G73+G74+G75+G76</f>
        <v>2114641.67</v>
      </c>
    </row>
    <row r="73" spans="1:7" ht="37.5" customHeight="1">
      <c r="A73" s="31" t="s">
        <v>150</v>
      </c>
      <c r="B73" s="36">
        <v>182</v>
      </c>
      <c r="C73" s="36">
        <v>10601030</v>
      </c>
      <c r="D73" s="36">
        <v>13</v>
      </c>
      <c r="E73" s="38">
        <v>1000</v>
      </c>
      <c r="F73" s="39">
        <v>110</v>
      </c>
      <c r="G73" s="43">
        <v>2081119.27</v>
      </c>
    </row>
    <row r="74" spans="1:7" ht="24" customHeight="1">
      <c r="A74" s="31" t="s">
        <v>151</v>
      </c>
      <c r="B74" s="36">
        <v>182</v>
      </c>
      <c r="C74" s="36">
        <v>10601030</v>
      </c>
      <c r="D74" s="36">
        <v>13</v>
      </c>
      <c r="E74" s="38">
        <v>2100</v>
      </c>
      <c r="F74" s="39">
        <v>110</v>
      </c>
      <c r="G74" s="43">
        <v>33566.58</v>
      </c>
    </row>
    <row r="75" spans="1:7" ht="12.75" customHeight="1" hidden="1">
      <c r="A75" s="31" t="s">
        <v>110</v>
      </c>
      <c r="B75" s="36">
        <v>182</v>
      </c>
      <c r="C75" s="36">
        <v>10601030</v>
      </c>
      <c r="D75" s="36">
        <v>13</v>
      </c>
      <c r="E75" s="38">
        <v>2200</v>
      </c>
      <c r="F75" s="39">
        <v>110</v>
      </c>
      <c r="G75" s="43"/>
    </row>
    <row r="76" spans="1:7" ht="12" customHeight="1">
      <c r="A76" s="31" t="s">
        <v>125</v>
      </c>
      <c r="B76" s="36">
        <v>182</v>
      </c>
      <c r="C76" s="36">
        <v>10601030</v>
      </c>
      <c r="D76" s="36">
        <v>13</v>
      </c>
      <c r="E76" s="38">
        <v>4000</v>
      </c>
      <c r="F76" s="39">
        <v>110</v>
      </c>
      <c r="G76" s="43">
        <v>-44.18</v>
      </c>
    </row>
    <row r="77" spans="1:7" ht="12.75">
      <c r="A77" s="52" t="s">
        <v>27</v>
      </c>
      <c r="B77" s="53" t="s">
        <v>2</v>
      </c>
      <c r="C77" s="54">
        <v>10606000</v>
      </c>
      <c r="D77" s="54"/>
      <c r="E77" s="55" t="s">
        <v>2</v>
      </c>
      <c r="F77" s="56" t="s">
        <v>2</v>
      </c>
      <c r="G77" s="45">
        <f>G78+G84</f>
        <v>12658073.81</v>
      </c>
    </row>
    <row r="78" spans="1:7" ht="14.25" customHeight="1">
      <c r="A78" s="52" t="s">
        <v>81</v>
      </c>
      <c r="B78" s="53" t="s">
        <v>2</v>
      </c>
      <c r="C78" s="54" t="s">
        <v>84</v>
      </c>
      <c r="D78" s="54"/>
      <c r="E78" s="55" t="s">
        <v>2</v>
      </c>
      <c r="F78" s="56" t="s">
        <v>2</v>
      </c>
      <c r="G78" s="45">
        <f>G79</f>
        <v>9393763.82</v>
      </c>
    </row>
    <row r="79" spans="1:7" ht="14.25" customHeight="1">
      <c r="A79" s="57" t="s">
        <v>82</v>
      </c>
      <c r="B79" s="58" t="s">
        <v>2</v>
      </c>
      <c r="C79" s="59">
        <v>10606033</v>
      </c>
      <c r="D79" s="59"/>
      <c r="E79" s="60" t="s">
        <v>2</v>
      </c>
      <c r="F79" s="61" t="s">
        <v>2</v>
      </c>
      <c r="G79" s="62">
        <f>G80+G81+G82+G83</f>
        <v>9393763.82</v>
      </c>
    </row>
    <row r="80" spans="1:7" ht="13.5" customHeight="1">
      <c r="A80" s="57" t="s">
        <v>139</v>
      </c>
      <c r="B80" s="59">
        <v>182</v>
      </c>
      <c r="C80" s="59">
        <v>10606033</v>
      </c>
      <c r="D80" s="59">
        <v>13</v>
      </c>
      <c r="E80" s="63">
        <v>1000</v>
      </c>
      <c r="F80" s="64">
        <v>110</v>
      </c>
      <c r="G80" s="43">
        <v>9219939.55</v>
      </c>
    </row>
    <row r="81" spans="1:7" ht="14.25" customHeight="1">
      <c r="A81" s="57" t="s">
        <v>111</v>
      </c>
      <c r="B81" s="59">
        <v>182</v>
      </c>
      <c r="C81" s="59">
        <v>10606033</v>
      </c>
      <c r="D81" s="59">
        <v>13</v>
      </c>
      <c r="E81" s="63">
        <v>2100</v>
      </c>
      <c r="F81" s="64">
        <v>110</v>
      </c>
      <c r="G81" s="43">
        <v>159967.15</v>
      </c>
    </row>
    <row r="82" spans="1:7" ht="12.75" customHeight="1">
      <c r="A82" s="57" t="s">
        <v>118</v>
      </c>
      <c r="B82" s="59">
        <v>182</v>
      </c>
      <c r="C82" s="59">
        <v>10606033</v>
      </c>
      <c r="D82" s="59">
        <v>13</v>
      </c>
      <c r="E82" s="63">
        <v>3000</v>
      </c>
      <c r="F82" s="64">
        <v>110</v>
      </c>
      <c r="G82" s="43">
        <v>5426</v>
      </c>
    </row>
    <row r="83" spans="1:7" ht="14.25" customHeight="1">
      <c r="A83" s="57" t="s">
        <v>126</v>
      </c>
      <c r="B83" s="59">
        <v>182</v>
      </c>
      <c r="C83" s="59">
        <v>10606033</v>
      </c>
      <c r="D83" s="59">
        <v>13</v>
      </c>
      <c r="E83" s="63">
        <v>4000</v>
      </c>
      <c r="F83" s="64">
        <v>110</v>
      </c>
      <c r="G83" s="43">
        <v>8431.12</v>
      </c>
    </row>
    <row r="84" spans="1:7" ht="12.75">
      <c r="A84" s="26" t="s">
        <v>96</v>
      </c>
      <c r="B84" s="27" t="s">
        <v>2</v>
      </c>
      <c r="C84" s="40">
        <v>10606040</v>
      </c>
      <c r="D84" s="40"/>
      <c r="E84" s="28" t="s">
        <v>2</v>
      </c>
      <c r="F84" s="29" t="s">
        <v>2</v>
      </c>
      <c r="G84" s="45">
        <f>G85</f>
        <v>3264309.99</v>
      </c>
    </row>
    <row r="85" spans="1:7" ht="21">
      <c r="A85" s="26" t="s">
        <v>97</v>
      </c>
      <c r="B85" s="27" t="s">
        <v>2</v>
      </c>
      <c r="C85" s="40">
        <v>10606043</v>
      </c>
      <c r="D85" s="40"/>
      <c r="E85" s="28" t="s">
        <v>2</v>
      </c>
      <c r="F85" s="29" t="s">
        <v>2</v>
      </c>
      <c r="G85" s="45">
        <f>G86+G87+G88+G89</f>
        <v>3264309.99</v>
      </c>
    </row>
    <row r="86" spans="1:7" ht="23.25" customHeight="1">
      <c r="A86" s="31" t="s">
        <v>155</v>
      </c>
      <c r="B86" s="36">
        <v>182</v>
      </c>
      <c r="C86" s="36">
        <v>10606043</v>
      </c>
      <c r="D86" s="36">
        <v>13</v>
      </c>
      <c r="E86" s="38">
        <v>1000</v>
      </c>
      <c r="F86" s="39">
        <v>110</v>
      </c>
      <c r="G86" s="43">
        <v>3199238.44</v>
      </c>
    </row>
    <row r="87" spans="1:7" ht="22.5">
      <c r="A87" s="31" t="s">
        <v>112</v>
      </c>
      <c r="B87" s="36">
        <v>182</v>
      </c>
      <c r="C87" s="36">
        <v>10606043</v>
      </c>
      <c r="D87" s="36">
        <v>13</v>
      </c>
      <c r="E87" s="38">
        <v>2100</v>
      </c>
      <c r="F87" s="39">
        <v>110</v>
      </c>
      <c r="G87" s="43">
        <v>66003.64</v>
      </c>
    </row>
    <row r="88" spans="1:7" ht="20.25" customHeight="1" hidden="1">
      <c r="A88" s="31" t="s">
        <v>119</v>
      </c>
      <c r="B88" s="36">
        <v>182</v>
      </c>
      <c r="C88" s="36">
        <v>10606043</v>
      </c>
      <c r="D88" s="36">
        <v>13</v>
      </c>
      <c r="E88" s="38">
        <v>3000</v>
      </c>
      <c r="F88" s="39">
        <v>110</v>
      </c>
      <c r="G88" s="43">
        <v>0</v>
      </c>
    </row>
    <row r="89" spans="1:7" ht="20.25" customHeight="1">
      <c r="A89" s="31" t="s">
        <v>127</v>
      </c>
      <c r="B89" s="36">
        <v>182</v>
      </c>
      <c r="C89" s="36">
        <v>10606043</v>
      </c>
      <c r="D89" s="36">
        <v>13</v>
      </c>
      <c r="E89" s="38">
        <v>4000</v>
      </c>
      <c r="F89" s="39">
        <v>110</v>
      </c>
      <c r="G89" s="43">
        <v>-932.09</v>
      </c>
    </row>
    <row r="90" spans="1:7" ht="19.5" customHeight="1" hidden="1">
      <c r="A90" s="26" t="s">
        <v>28</v>
      </c>
      <c r="B90" s="27" t="s">
        <v>2</v>
      </c>
      <c r="C90" s="40">
        <v>10900000</v>
      </c>
      <c r="D90" s="40"/>
      <c r="E90" s="28" t="s">
        <v>2</v>
      </c>
      <c r="F90" s="29" t="s">
        <v>2</v>
      </c>
      <c r="G90" s="45">
        <f>G91+G92+G93</f>
        <v>0</v>
      </c>
    </row>
    <row r="91" spans="1:7" ht="21.75" customHeight="1" hidden="1">
      <c r="A91" s="31" t="s">
        <v>103</v>
      </c>
      <c r="B91" s="36">
        <v>182</v>
      </c>
      <c r="C91" s="36">
        <v>10904053</v>
      </c>
      <c r="D91" s="36"/>
      <c r="E91" s="38">
        <v>1000</v>
      </c>
      <c r="F91" s="39">
        <v>110</v>
      </c>
      <c r="G91" s="43"/>
    </row>
    <row r="92" spans="1:7" ht="18" customHeight="1" hidden="1">
      <c r="A92" s="31" t="s">
        <v>113</v>
      </c>
      <c r="B92" s="36">
        <v>182</v>
      </c>
      <c r="C92" s="36">
        <v>10904053</v>
      </c>
      <c r="D92" s="36"/>
      <c r="E92" s="38">
        <v>2100</v>
      </c>
      <c r="F92" s="39">
        <v>110</v>
      </c>
      <c r="G92" s="43"/>
    </row>
    <row r="93" spans="1:7" ht="18" customHeight="1" hidden="1">
      <c r="A93" s="31" t="s">
        <v>120</v>
      </c>
      <c r="B93" s="32" t="s">
        <v>10</v>
      </c>
      <c r="C93" s="32" t="s">
        <v>52</v>
      </c>
      <c r="D93" s="32"/>
      <c r="E93" s="33" t="s">
        <v>13</v>
      </c>
      <c r="F93" s="65" t="s">
        <v>11</v>
      </c>
      <c r="G93" s="62"/>
    </row>
    <row r="94" spans="1:7" ht="26.25" customHeight="1">
      <c r="A94" s="26" t="s">
        <v>29</v>
      </c>
      <c r="B94" s="27" t="s">
        <v>2</v>
      </c>
      <c r="C94" s="40">
        <v>11100000</v>
      </c>
      <c r="D94" s="40"/>
      <c r="E94" s="28" t="s">
        <v>2</v>
      </c>
      <c r="F94" s="29" t="s">
        <v>2</v>
      </c>
      <c r="G94" s="45">
        <f>G95+G99+G101</f>
        <v>15092081.719999999</v>
      </c>
    </row>
    <row r="95" spans="1:7" ht="48" customHeight="1">
      <c r="A95" s="26" t="s">
        <v>53</v>
      </c>
      <c r="B95" s="27" t="s">
        <v>2</v>
      </c>
      <c r="C95" s="40">
        <v>11105000</v>
      </c>
      <c r="D95" s="40"/>
      <c r="E95" s="28" t="s">
        <v>2</v>
      </c>
      <c r="F95" s="29" t="s">
        <v>2</v>
      </c>
      <c r="G95" s="45">
        <f>G96+G97+G98</f>
        <v>13969314.759999998</v>
      </c>
    </row>
    <row r="96" spans="1:7" ht="35.25" customHeight="1">
      <c r="A96" s="31" t="s">
        <v>83</v>
      </c>
      <c r="B96" s="32" t="s">
        <v>31</v>
      </c>
      <c r="C96" s="36">
        <v>11105013</v>
      </c>
      <c r="D96" s="36">
        <v>13</v>
      </c>
      <c r="E96" s="33" t="s">
        <v>30</v>
      </c>
      <c r="F96" s="39">
        <v>120</v>
      </c>
      <c r="G96" s="62">
        <v>2697795.46</v>
      </c>
    </row>
    <row r="97" spans="1:7" ht="34.5" customHeight="1">
      <c r="A97" s="31" t="s">
        <v>87</v>
      </c>
      <c r="B97" s="36">
        <v>250</v>
      </c>
      <c r="C97" s="36">
        <v>11105025</v>
      </c>
      <c r="D97" s="36">
        <v>13</v>
      </c>
      <c r="E97" s="33" t="s">
        <v>30</v>
      </c>
      <c r="F97" s="39">
        <v>120</v>
      </c>
      <c r="G97" s="43">
        <v>10015805.53</v>
      </c>
    </row>
    <row r="98" spans="1:7" ht="25.5" customHeight="1">
      <c r="A98" s="31" t="s">
        <v>88</v>
      </c>
      <c r="B98" s="36">
        <v>250</v>
      </c>
      <c r="C98" s="36">
        <v>11105035</v>
      </c>
      <c r="D98" s="36">
        <v>13</v>
      </c>
      <c r="E98" s="33" t="s">
        <v>30</v>
      </c>
      <c r="F98" s="39">
        <v>120</v>
      </c>
      <c r="G98" s="43">
        <v>1255713.77</v>
      </c>
    </row>
    <row r="99" spans="1:7" ht="25.5" customHeight="1">
      <c r="A99" s="26" t="s">
        <v>205</v>
      </c>
      <c r="B99" s="40">
        <v>250</v>
      </c>
      <c r="C99" s="40">
        <v>11107015</v>
      </c>
      <c r="D99" s="40"/>
      <c r="E99" s="28"/>
      <c r="F99" s="95"/>
      <c r="G99" s="67">
        <f>G100</f>
        <v>36500</v>
      </c>
    </row>
    <row r="100" spans="1:7" ht="25.5" customHeight="1">
      <c r="A100" s="31" t="s">
        <v>205</v>
      </c>
      <c r="B100" s="36">
        <v>250</v>
      </c>
      <c r="C100" s="36">
        <v>11107015</v>
      </c>
      <c r="D100" s="36">
        <v>13</v>
      </c>
      <c r="E100" s="33" t="s">
        <v>30</v>
      </c>
      <c r="F100" s="39">
        <v>120</v>
      </c>
      <c r="G100" s="43">
        <v>36500</v>
      </c>
    </row>
    <row r="101" spans="1:7" ht="44.25" customHeight="1">
      <c r="A101" s="26" t="s">
        <v>50</v>
      </c>
      <c r="B101" s="27" t="s">
        <v>2</v>
      </c>
      <c r="C101" s="40">
        <v>11109000</v>
      </c>
      <c r="D101" s="40"/>
      <c r="E101" s="28" t="s">
        <v>2</v>
      </c>
      <c r="F101" s="29" t="s">
        <v>2</v>
      </c>
      <c r="G101" s="45">
        <f>G102</f>
        <v>1086266.96</v>
      </c>
    </row>
    <row r="102" spans="1:7" ht="35.25" customHeight="1">
      <c r="A102" s="31" t="s">
        <v>89</v>
      </c>
      <c r="B102" s="36">
        <v>250</v>
      </c>
      <c r="C102" s="36">
        <v>11109045</v>
      </c>
      <c r="D102" s="36">
        <v>13</v>
      </c>
      <c r="E102" s="33" t="s">
        <v>30</v>
      </c>
      <c r="F102" s="39">
        <v>120</v>
      </c>
      <c r="G102" s="43">
        <v>1086266.96</v>
      </c>
    </row>
    <row r="103" spans="1:7" ht="18" customHeight="1" hidden="1">
      <c r="A103" s="66" t="s">
        <v>133</v>
      </c>
      <c r="B103" s="36"/>
      <c r="C103" s="40">
        <v>11200000</v>
      </c>
      <c r="D103" s="36"/>
      <c r="E103" s="33"/>
      <c r="F103" s="39"/>
      <c r="G103" s="67">
        <f>G104</f>
        <v>0</v>
      </c>
    </row>
    <row r="104" spans="1:7" ht="20.25" customHeight="1" hidden="1">
      <c r="A104" s="68" t="s">
        <v>138</v>
      </c>
      <c r="B104" s="32" t="s">
        <v>134</v>
      </c>
      <c r="C104" s="36">
        <v>11201070</v>
      </c>
      <c r="D104" s="32" t="s">
        <v>101</v>
      </c>
      <c r="E104" s="33" t="s">
        <v>68</v>
      </c>
      <c r="F104" s="39">
        <v>120</v>
      </c>
      <c r="G104" s="43">
        <v>0</v>
      </c>
    </row>
    <row r="105" spans="1:7" ht="25.5" customHeight="1">
      <c r="A105" s="26" t="s">
        <v>63</v>
      </c>
      <c r="B105" s="27" t="s">
        <v>2</v>
      </c>
      <c r="C105" s="40">
        <v>11300000</v>
      </c>
      <c r="D105" s="40"/>
      <c r="E105" s="28" t="s">
        <v>2</v>
      </c>
      <c r="F105" s="29" t="s">
        <v>2</v>
      </c>
      <c r="G105" s="45">
        <f>G106+G107</f>
        <v>47629.46</v>
      </c>
    </row>
    <row r="106" spans="1:7" ht="13.5" customHeight="1">
      <c r="A106" s="31" t="s">
        <v>98</v>
      </c>
      <c r="B106" s="36">
        <v>250</v>
      </c>
      <c r="C106" s="36">
        <v>11301995</v>
      </c>
      <c r="D106" s="36">
        <v>13</v>
      </c>
      <c r="E106" s="33" t="s">
        <v>30</v>
      </c>
      <c r="F106" s="39">
        <v>130</v>
      </c>
      <c r="G106" s="62">
        <v>47500</v>
      </c>
    </row>
    <row r="107" spans="1:7" ht="15" customHeight="1">
      <c r="A107" s="31" t="s">
        <v>132</v>
      </c>
      <c r="B107" s="36">
        <v>250</v>
      </c>
      <c r="C107" s="36">
        <v>11302995</v>
      </c>
      <c r="D107" s="36">
        <v>13</v>
      </c>
      <c r="E107" s="33" t="s">
        <v>30</v>
      </c>
      <c r="F107" s="39">
        <v>130</v>
      </c>
      <c r="G107" s="62">
        <v>129.46</v>
      </c>
    </row>
    <row r="108" spans="1:7" ht="14.25" customHeight="1">
      <c r="A108" s="26" t="s">
        <v>33</v>
      </c>
      <c r="B108" s="27" t="s">
        <v>2</v>
      </c>
      <c r="C108" s="40">
        <v>11400000</v>
      </c>
      <c r="D108" s="40"/>
      <c r="E108" s="28" t="s">
        <v>2</v>
      </c>
      <c r="F108" s="29" t="s">
        <v>2</v>
      </c>
      <c r="G108" s="45">
        <f>G109+G110+G111</f>
        <v>3231842.51</v>
      </c>
    </row>
    <row r="109" spans="1:7" ht="47.25" customHeight="1">
      <c r="A109" s="69" t="s">
        <v>90</v>
      </c>
      <c r="B109" s="36">
        <v>250</v>
      </c>
      <c r="C109" s="36">
        <v>11402053</v>
      </c>
      <c r="D109" s="36">
        <v>13</v>
      </c>
      <c r="E109" s="33" t="s">
        <v>30</v>
      </c>
      <c r="F109" s="39">
        <v>410</v>
      </c>
      <c r="G109" s="70">
        <v>354397.19</v>
      </c>
    </row>
    <row r="110" spans="1:7" ht="23.25" customHeight="1">
      <c r="A110" s="31" t="s">
        <v>91</v>
      </c>
      <c r="B110" s="32" t="s">
        <v>31</v>
      </c>
      <c r="C110" s="36">
        <v>11406013</v>
      </c>
      <c r="D110" s="36">
        <v>13</v>
      </c>
      <c r="E110" s="33" t="s">
        <v>30</v>
      </c>
      <c r="F110" s="39">
        <v>430</v>
      </c>
      <c r="G110" s="62">
        <v>539700.51</v>
      </c>
    </row>
    <row r="111" spans="1:7" ht="24" customHeight="1">
      <c r="A111" s="31" t="s">
        <v>92</v>
      </c>
      <c r="B111" s="32" t="s">
        <v>32</v>
      </c>
      <c r="C111" s="36">
        <v>11406025</v>
      </c>
      <c r="D111" s="36">
        <v>13</v>
      </c>
      <c r="E111" s="33" t="s">
        <v>30</v>
      </c>
      <c r="F111" s="39">
        <v>430</v>
      </c>
      <c r="G111" s="43">
        <v>2337744.81</v>
      </c>
    </row>
    <row r="112" spans="1:7" ht="12.75">
      <c r="A112" s="26" t="s">
        <v>34</v>
      </c>
      <c r="B112" s="27" t="s">
        <v>2</v>
      </c>
      <c r="C112" s="40">
        <v>11500000</v>
      </c>
      <c r="D112" s="40"/>
      <c r="E112" s="28" t="s">
        <v>2</v>
      </c>
      <c r="F112" s="29" t="s">
        <v>2</v>
      </c>
      <c r="G112" s="45">
        <f>G113</f>
        <v>11672.86</v>
      </c>
    </row>
    <row r="113" spans="1:7" ht="23.25" customHeight="1">
      <c r="A113" s="31" t="s">
        <v>93</v>
      </c>
      <c r="B113" s="32" t="s">
        <v>32</v>
      </c>
      <c r="C113" s="36">
        <v>11502050</v>
      </c>
      <c r="D113" s="36">
        <v>13</v>
      </c>
      <c r="E113" s="33" t="s">
        <v>30</v>
      </c>
      <c r="F113" s="90">
        <v>140</v>
      </c>
      <c r="G113" s="62">
        <v>11672.86</v>
      </c>
    </row>
    <row r="114" spans="1:7" ht="16.5" customHeight="1">
      <c r="A114" s="26" t="s">
        <v>58</v>
      </c>
      <c r="B114" s="27"/>
      <c r="C114" s="40">
        <v>11600000</v>
      </c>
      <c r="D114" s="40"/>
      <c r="E114" s="28" t="s">
        <v>30</v>
      </c>
      <c r="F114" s="91"/>
      <c r="G114" s="45">
        <f>G115+G116+G117+G118</f>
        <v>36000</v>
      </c>
    </row>
    <row r="115" spans="1:7" ht="22.5" customHeight="1">
      <c r="A115" s="31" t="s">
        <v>176</v>
      </c>
      <c r="B115" s="32" t="s">
        <v>199</v>
      </c>
      <c r="C115" s="32" t="s">
        <v>67</v>
      </c>
      <c r="D115" s="32" t="s">
        <v>102</v>
      </c>
      <c r="E115" s="33" t="s">
        <v>30</v>
      </c>
      <c r="F115" s="89" t="s">
        <v>35</v>
      </c>
      <c r="G115" s="62">
        <v>30000</v>
      </c>
    </row>
    <row r="116" spans="1:7" ht="18.75" customHeight="1" hidden="1">
      <c r="A116" s="31" t="s">
        <v>129</v>
      </c>
      <c r="B116" s="32" t="s">
        <v>32</v>
      </c>
      <c r="C116" s="32" t="s">
        <v>59</v>
      </c>
      <c r="D116" s="32" t="s">
        <v>102</v>
      </c>
      <c r="E116" s="33" t="s">
        <v>30</v>
      </c>
      <c r="F116" s="34" t="s">
        <v>35</v>
      </c>
      <c r="G116" s="62"/>
    </row>
    <row r="117" spans="1:7" ht="20.25" customHeight="1">
      <c r="A117" s="31" t="s">
        <v>66</v>
      </c>
      <c r="B117" s="32" t="s">
        <v>60</v>
      </c>
      <c r="C117" s="32" t="s">
        <v>65</v>
      </c>
      <c r="D117" s="32" t="s">
        <v>128</v>
      </c>
      <c r="E117" s="33" t="s">
        <v>30</v>
      </c>
      <c r="F117" s="34" t="s">
        <v>35</v>
      </c>
      <c r="G117" s="62">
        <v>6000</v>
      </c>
    </row>
    <row r="118" spans="1:7" ht="15.75" customHeight="1" hidden="1">
      <c r="A118" s="31" t="s">
        <v>61</v>
      </c>
      <c r="B118" s="32" t="s">
        <v>60</v>
      </c>
      <c r="C118" s="32" t="s">
        <v>59</v>
      </c>
      <c r="D118" s="32"/>
      <c r="E118" s="33" t="s">
        <v>30</v>
      </c>
      <c r="F118" s="34" t="s">
        <v>35</v>
      </c>
      <c r="G118" s="62"/>
    </row>
    <row r="119" spans="1:7" ht="12.75">
      <c r="A119" s="26" t="s">
        <v>36</v>
      </c>
      <c r="B119" s="27" t="s">
        <v>2</v>
      </c>
      <c r="C119" s="27" t="s">
        <v>37</v>
      </c>
      <c r="D119" s="27"/>
      <c r="E119" s="28" t="s">
        <v>2</v>
      </c>
      <c r="F119" s="29" t="s">
        <v>2</v>
      </c>
      <c r="G119" s="45">
        <f>G120+G121+G122</f>
        <v>1980693.49</v>
      </c>
    </row>
    <row r="120" spans="1:7" ht="15.75" customHeight="1">
      <c r="A120" s="31" t="s">
        <v>94</v>
      </c>
      <c r="B120" s="32" t="s">
        <v>39</v>
      </c>
      <c r="C120" s="32" t="s">
        <v>38</v>
      </c>
      <c r="D120" s="32" t="s">
        <v>102</v>
      </c>
      <c r="E120" s="33" t="s">
        <v>30</v>
      </c>
      <c r="F120" s="34" t="s">
        <v>40</v>
      </c>
      <c r="G120" s="71">
        <v>8847.14</v>
      </c>
    </row>
    <row r="121" spans="1:7" ht="15" customHeight="1">
      <c r="A121" s="31" t="s">
        <v>94</v>
      </c>
      <c r="B121" s="32" t="s">
        <v>32</v>
      </c>
      <c r="C121" s="32" t="s">
        <v>38</v>
      </c>
      <c r="D121" s="32" t="s">
        <v>102</v>
      </c>
      <c r="E121" s="33" t="s">
        <v>30</v>
      </c>
      <c r="F121" s="34" t="s">
        <v>40</v>
      </c>
      <c r="G121" s="62">
        <v>26275.07</v>
      </c>
    </row>
    <row r="122" spans="1:7" ht="12.75" customHeight="1">
      <c r="A122" s="31" t="s">
        <v>95</v>
      </c>
      <c r="B122" s="32" t="s">
        <v>32</v>
      </c>
      <c r="C122" s="32" t="s">
        <v>41</v>
      </c>
      <c r="D122" s="32" t="s">
        <v>102</v>
      </c>
      <c r="E122" s="33" t="s">
        <v>30</v>
      </c>
      <c r="F122" s="34" t="s">
        <v>40</v>
      </c>
      <c r="G122" s="62">
        <v>1945571.28</v>
      </c>
    </row>
    <row r="123" spans="1:7" ht="13.5" customHeight="1">
      <c r="A123" s="26" t="s">
        <v>42</v>
      </c>
      <c r="B123" s="27" t="s">
        <v>2</v>
      </c>
      <c r="C123" s="27" t="s">
        <v>43</v>
      </c>
      <c r="D123" s="27"/>
      <c r="E123" s="28" t="s">
        <v>2</v>
      </c>
      <c r="F123" s="29" t="s">
        <v>2</v>
      </c>
      <c r="G123" s="45">
        <f>G124+G125+G126+G127+G128+G129+G130+G131+G132+G133+G134+G135+G136+G137+G138+G139+G142</f>
        <v>67325548.25</v>
      </c>
    </row>
    <row r="124" spans="1:7" ht="15" customHeight="1">
      <c r="A124" s="31" t="s">
        <v>86</v>
      </c>
      <c r="B124" s="32" t="s">
        <v>32</v>
      </c>
      <c r="C124" s="32" t="s">
        <v>140</v>
      </c>
      <c r="D124" s="32" t="s">
        <v>102</v>
      </c>
      <c r="E124" s="33" t="s">
        <v>30</v>
      </c>
      <c r="F124" s="89" t="s">
        <v>179</v>
      </c>
      <c r="G124" s="43">
        <v>22608624</v>
      </c>
    </row>
    <row r="125" spans="1:7" ht="24.75" customHeight="1">
      <c r="A125" s="31" t="s">
        <v>180</v>
      </c>
      <c r="B125" s="32" t="s">
        <v>32</v>
      </c>
      <c r="C125" s="32" t="s">
        <v>172</v>
      </c>
      <c r="D125" s="32" t="s">
        <v>102</v>
      </c>
      <c r="E125" s="33" t="s">
        <v>30</v>
      </c>
      <c r="F125" s="89" t="s">
        <v>179</v>
      </c>
      <c r="G125" s="43">
        <v>1815919.53</v>
      </c>
    </row>
    <row r="126" spans="1:7" ht="34.5" customHeight="1">
      <c r="A126" s="31" t="s">
        <v>181</v>
      </c>
      <c r="B126" s="32" t="s">
        <v>32</v>
      </c>
      <c r="C126" s="32" t="s">
        <v>141</v>
      </c>
      <c r="D126" s="32" t="s">
        <v>102</v>
      </c>
      <c r="E126" s="33" t="s">
        <v>177</v>
      </c>
      <c r="F126" s="89" t="s">
        <v>179</v>
      </c>
      <c r="G126" s="43">
        <v>153414.6</v>
      </c>
    </row>
    <row r="127" spans="1:7" ht="35.25" customHeight="1">
      <c r="A127" s="31" t="s">
        <v>200</v>
      </c>
      <c r="B127" s="32" t="s">
        <v>32</v>
      </c>
      <c r="C127" s="32" t="s">
        <v>141</v>
      </c>
      <c r="D127" s="32" t="s">
        <v>102</v>
      </c>
      <c r="E127" s="33" t="s">
        <v>201</v>
      </c>
      <c r="F127" s="89" t="s">
        <v>179</v>
      </c>
      <c r="G127" s="43">
        <v>2146442.12</v>
      </c>
    </row>
    <row r="128" spans="1:7" ht="36.75" customHeight="1" hidden="1">
      <c r="A128" s="31" t="s">
        <v>202</v>
      </c>
      <c r="B128" s="32" t="s">
        <v>32</v>
      </c>
      <c r="C128" s="32" t="s">
        <v>141</v>
      </c>
      <c r="D128" s="32" t="s">
        <v>102</v>
      </c>
      <c r="E128" s="33" t="s">
        <v>174</v>
      </c>
      <c r="F128" s="89" t="s">
        <v>179</v>
      </c>
      <c r="G128" s="43"/>
    </row>
    <row r="129" spans="1:7" ht="30.75" customHeight="1" hidden="1">
      <c r="A129" s="31" t="s">
        <v>186</v>
      </c>
      <c r="B129" s="32" t="s">
        <v>32</v>
      </c>
      <c r="C129" s="32" t="s">
        <v>141</v>
      </c>
      <c r="D129" s="32" t="s">
        <v>102</v>
      </c>
      <c r="E129" s="33" t="s">
        <v>185</v>
      </c>
      <c r="F129" s="89" t="s">
        <v>179</v>
      </c>
      <c r="G129" s="43"/>
    </row>
    <row r="130" spans="1:7" ht="46.5" customHeight="1">
      <c r="A130" s="31" t="s">
        <v>187</v>
      </c>
      <c r="B130" s="32" t="s">
        <v>32</v>
      </c>
      <c r="C130" s="32" t="s">
        <v>141</v>
      </c>
      <c r="D130" s="32" t="s">
        <v>102</v>
      </c>
      <c r="E130" s="33" t="s">
        <v>164</v>
      </c>
      <c r="F130" s="89" t="s">
        <v>179</v>
      </c>
      <c r="G130" s="62">
        <v>39703260</v>
      </c>
    </row>
    <row r="131" spans="1:7" ht="23.25" customHeight="1" hidden="1">
      <c r="A131" s="31" t="s">
        <v>178</v>
      </c>
      <c r="B131" s="32" t="s">
        <v>32</v>
      </c>
      <c r="C131" s="32" t="s">
        <v>141</v>
      </c>
      <c r="D131" s="32" t="s">
        <v>102</v>
      </c>
      <c r="E131" s="33" t="s">
        <v>173</v>
      </c>
      <c r="F131" s="89" t="s">
        <v>179</v>
      </c>
      <c r="G131" s="62"/>
    </row>
    <row r="132" spans="1:7" ht="24.75" customHeight="1" hidden="1">
      <c r="A132" s="31" t="s">
        <v>100</v>
      </c>
      <c r="B132" s="32" t="s">
        <v>32</v>
      </c>
      <c r="C132" s="32" t="s">
        <v>141</v>
      </c>
      <c r="D132" s="32" t="s">
        <v>102</v>
      </c>
      <c r="E132" s="33" t="s">
        <v>99</v>
      </c>
      <c r="F132" s="89" t="s">
        <v>179</v>
      </c>
      <c r="G132" s="62"/>
    </row>
    <row r="133" spans="1:7" ht="21.75" customHeight="1" hidden="1">
      <c r="A133" s="31" t="s">
        <v>175</v>
      </c>
      <c r="B133" s="32" t="s">
        <v>32</v>
      </c>
      <c r="C133" s="32" t="s">
        <v>141</v>
      </c>
      <c r="D133" s="32" t="s">
        <v>102</v>
      </c>
      <c r="E133" s="33" t="s">
        <v>174</v>
      </c>
      <c r="F133" s="89" t="s">
        <v>179</v>
      </c>
      <c r="G133" s="62">
        <v>0</v>
      </c>
    </row>
    <row r="134" spans="1:7" ht="35.25" customHeight="1">
      <c r="A134" s="31" t="s">
        <v>166</v>
      </c>
      <c r="B134" s="32" t="s">
        <v>32</v>
      </c>
      <c r="C134" s="32" t="s">
        <v>165</v>
      </c>
      <c r="D134" s="32" t="s">
        <v>102</v>
      </c>
      <c r="E134" s="33" t="s">
        <v>30</v>
      </c>
      <c r="F134" s="89" t="s">
        <v>179</v>
      </c>
      <c r="G134" s="62">
        <v>1788480.39</v>
      </c>
    </row>
    <row r="135" spans="1:7" ht="33.75" customHeight="1" hidden="1">
      <c r="A135" s="72" t="s">
        <v>170</v>
      </c>
      <c r="B135" s="32" t="s">
        <v>32</v>
      </c>
      <c r="C135" s="32" t="s">
        <v>162</v>
      </c>
      <c r="D135" s="32" t="s">
        <v>102</v>
      </c>
      <c r="E135" s="33" t="s">
        <v>30</v>
      </c>
      <c r="F135" s="89" t="s">
        <v>179</v>
      </c>
      <c r="G135" s="62"/>
    </row>
    <row r="136" spans="1:8" ht="42.75" customHeight="1">
      <c r="A136" s="72" t="s">
        <v>204</v>
      </c>
      <c r="B136" s="32" t="s">
        <v>32</v>
      </c>
      <c r="C136" s="32" t="s">
        <v>142</v>
      </c>
      <c r="D136" s="32" t="s">
        <v>102</v>
      </c>
      <c r="E136" s="33" t="s">
        <v>203</v>
      </c>
      <c r="F136" s="89" t="s">
        <v>179</v>
      </c>
      <c r="G136" s="62">
        <v>738281</v>
      </c>
      <c r="H136" s="94"/>
    </row>
    <row r="137" spans="1:7" ht="27.75" customHeight="1" hidden="1">
      <c r="A137" s="31" t="s">
        <v>85</v>
      </c>
      <c r="B137" s="32" t="s">
        <v>32</v>
      </c>
      <c r="C137" s="32" t="s">
        <v>142</v>
      </c>
      <c r="D137" s="32" t="s">
        <v>102</v>
      </c>
      <c r="E137" s="33" t="s">
        <v>57</v>
      </c>
      <c r="F137" s="89" t="s">
        <v>179</v>
      </c>
      <c r="G137" s="62"/>
    </row>
    <row r="138" spans="1:7" ht="35.25" customHeight="1">
      <c r="A138" s="31" t="s">
        <v>197</v>
      </c>
      <c r="B138" s="32" t="s">
        <v>32</v>
      </c>
      <c r="C138" s="32" t="s">
        <v>142</v>
      </c>
      <c r="D138" s="32" t="s">
        <v>102</v>
      </c>
      <c r="E138" s="33" t="s">
        <v>44</v>
      </c>
      <c r="F138" s="89" t="s">
        <v>179</v>
      </c>
      <c r="G138" s="62">
        <v>371126.61</v>
      </c>
    </row>
    <row r="139" spans="1:7" ht="35.25" customHeight="1" hidden="1">
      <c r="A139" s="31" t="s">
        <v>183</v>
      </c>
      <c r="B139" s="32" t="s">
        <v>32</v>
      </c>
      <c r="C139" s="32" t="s">
        <v>142</v>
      </c>
      <c r="D139" s="32" t="s">
        <v>102</v>
      </c>
      <c r="E139" s="33" t="s">
        <v>184</v>
      </c>
      <c r="F139" s="89" t="s">
        <v>179</v>
      </c>
      <c r="G139" s="62">
        <v>0</v>
      </c>
    </row>
    <row r="140" spans="1:7" ht="19.5" customHeight="1" hidden="1">
      <c r="A140" s="31"/>
      <c r="B140" s="32"/>
      <c r="C140" s="32"/>
      <c r="D140" s="32"/>
      <c r="E140" s="33"/>
      <c r="F140" s="89"/>
      <c r="G140" s="62"/>
    </row>
    <row r="141" spans="1:7" ht="24.75" customHeight="1">
      <c r="A141" s="85" t="s">
        <v>56</v>
      </c>
      <c r="B141" s="86"/>
      <c r="C141" s="86">
        <v>21900000</v>
      </c>
      <c r="D141" s="86"/>
      <c r="E141" s="87"/>
      <c r="F141" s="88"/>
      <c r="G141" s="45"/>
    </row>
    <row r="142" spans="1:7" ht="23.25" customHeight="1">
      <c r="A142" s="73" t="s">
        <v>182</v>
      </c>
      <c r="B142" s="32" t="s">
        <v>32</v>
      </c>
      <c r="C142" s="74">
        <v>21960010</v>
      </c>
      <c r="D142" s="74">
        <v>13</v>
      </c>
      <c r="E142" s="33" t="s">
        <v>30</v>
      </c>
      <c r="F142" s="89" t="s">
        <v>179</v>
      </c>
      <c r="G142" s="62">
        <v>-2000000</v>
      </c>
    </row>
    <row r="143" spans="1:7" ht="12.75" hidden="1">
      <c r="A143" s="73"/>
      <c r="B143" s="20"/>
      <c r="C143" s="20"/>
      <c r="D143" s="20"/>
      <c r="E143" s="22"/>
      <c r="F143" s="76"/>
      <c r="G143" s="77"/>
    </row>
    <row r="144" spans="1:7" ht="57" customHeight="1" hidden="1">
      <c r="A144" s="31"/>
      <c r="B144" s="78"/>
      <c r="C144" s="75"/>
      <c r="D144" s="75"/>
      <c r="E144" s="75"/>
      <c r="F144" s="76"/>
      <c r="G144" s="62"/>
    </row>
    <row r="145" spans="1:7" ht="18" customHeight="1">
      <c r="A145" s="7"/>
      <c r="B145" s="1"/>
      <c r="C145" s="12"/>
      <c r="D145" s="12"/>
      <c r="E145" s="12"/>
      <c r="F145" s="13"/>
      <c r="G145" s="15"/>
    </row>
    <row r="146" spans="1:7" ht="17.25" customHeight="1">
      <c r="A146" s="7"/>
      <c r="B146" s="1"/>
      <c r="C146" s="12"/>
      <c r="D146" s="12"/>
      <c r="E146" s="14"/>
      <c r="F146" s="13"/>
      <c r="G146" s="15"/>
    </row>
    <row r="147" spans="1:7" ht="15" customHeight="1">
      <c r="A147" s="8"/>
      <c r="C147" s="13"/>
      <c r="D147" s="13"/>
      <c r="E147" s="13"/>
      <c r="F147" s="13"/>
      <c r="G147" s="15"/>
    </row>
    <row r="148" spans="1:7" ht="15" customHeight="1">
      <c r="A148" s="8"/>
      <c r="C148" s="13"/>
      <c r="D148" s="13"/>
      <c r="E148" s="13"/>
      <c r="F148" s="13"/>
      <c r="G148" s="15"/>
    </row>
    <row r="149" spans="3:7" ht="12.75">
      <c r="C149" s="13"/>
      <c r="D149" s="13"/>
      <c r="E149" s="13"/>
      <c r="F149" s="13"/>
      <c r="G149" s="15"/>
    </row>
    <row r="150" spans="3:7" ht="12.75">
      <c r="C150" s="13"/>
      <c r="D150" s="13"/>
      <c r="E150" s="13"/>
      <c r="F150" s="13"/>
      <c r="G150" s="15"/>
    </row>
    <row r="151" spans="3:7" ht="12.75">
      <c r="C151" s="13"/>
      <c r="D151" s="13"/>
      <c r="E151" s="13"/>
      <c r="F151" s="13"/>
      <c r="G151" s="15"/>
    </row>
    <row r="152" spans="3:7" ht="12.75">
      <c r="C152" s="13"/>
      <c r="D152" s="13"/>
      <c r="E152" s="13"/>
      <c r="F152" s="13"/>
      <c r="G152" s="15"/>
    </row>
    <row r="153" spans="3:7" ht="12.75">
      <c r="C153" s="13"/>
      <c r="D153" s="13"/>
      <c r="E153" s="13"/>
      <c r="F153" s="13"/>
      <c r="G153" s="15"/>
    </row>
    <row r="154" spans="3:7" ht="12.75">
      <c r="C154" s="13"/>
      <c r="D154" s="13"/>
      <c r="E154" s="13"/>
      <c r="F154" s="13"/>
      <c r="G154" s="15"/>
    </row>
    <row r="155" spans="3:7" ht="12.75">
      <c r="C155" s="13"/>
      <c r="D155" s="13"/>
      <c r="E155" s="13"/>
      <c r="F155" s="13"/>
      <c r="G155" s="15"/>
    </row>
    <row r="156" spans="3:7" ht="12.75">
      <c r="C156" s="13"/>
      <c r="D156" s="13"/>
      <c r="E156" s="13"/>
      <c r="F156" s="13"/>
      <c r="G156" s="15"/>
    </row>
    <row r="157" spans="3:7" ht="12.75">
      <c r="C157" s="13"/>
      <c r="D157" s="13"/>
      <c r="E157" s="13"/>
      <c r="F157" s="13"/>
      <c r="G157" s="15"/>
    </row>
    <row r="158" spans="3:7" ht="12.75">
      <c r="C158" s="13"/>
      <c r="D158" s="13"/>
      <c r="E158" s="13"/>
      <c r="F158" s="13"/>
      <c r="G158" s="15"/>
    </row>
    <row r="159" spans="3:7" ht="12.75">
      <c r="C159" s="13"/>
      <c r="D159" s="13"/>
      <c r="E159" s="13"/>
      <c r="F159" s="13"/>
      <c r="G159" s="15"/>
    </row>
    <row r="160" spans="3:7" ht="12.75">
      <c r="C160" s="13"/>
      <c r="D160" s="13"/>
      <c r="E160" s="13"/>
      <c r="F160" s="13"/>
      <c r="G160" s="15"/>
    </row>
    <row r="161" spans="3:7" ht="12.75">
      <c r="C161" s="13"/>
      <c r="D161" s="13"/>
      <c r="E161" s="13"/>
      <c r="F161" s="13"/>
      <c r="G161" s="15"/>
    </row>
    <row r="162" spans="3:7" ht="12.75">
      <c r="C162" s="13"/>
      <c r="D162" s="13"/>
      <c r="E162" s="13"/>
      <c r="F162" s="13"/>
      <c r="G162" s="15"/>
    </row>
    <row r="163" spans="3:7" ht="12.75">
      <c r="C163" s="13"/>
      <c r="D163" s="13"/>
      <c r="E163" s="13"/>
      <c r="F163" s="13"/>
      <c r="G163" s="15"/>
    </row>
    <row r="164" spans="3:7" ht="12.75">
      <c r="C164" s="13"/>
      <c r="D164" s="13"/>
      <c r="E164" s="13"/>
      <c r="F164" s="13"/>
      <c r="G164" s="15"/>
    </row>
    <row r="165" spans="3:7" ht="12.75">
      <c r="C165" s="13"/>
      <c r="D165" s="13"/>
      <c r="E165" s="13"/>
      <c r="F165" s="13"/>
      <c r="G165" s="15"/>
    </row>
    <row r="166" spans="3:7" ht="12.75">
      <c r="C166" s="13"/>
      <c r="D166" s="13"/>
      <c r="E166" s="13"/>
      <c r="F166" s="13"/>
      <c r="G166" s="13"/>
    </row>
    <row r="167" spans="3:7" ht="12.75">
      <c r="C167" s="13"/>
      <c r="D167" s="13"/>
      <c r="E167" s="13"/>
      <c r="F167" s="13"/>
      <c r="G167" s="13"/>
    </row>
    <row r="168" spans="3:7" ht="12.75">
      <c r="C168" s="13"/>
      <c r="D168" s="13"/>
      <c r="E168" s="13"/>
      <c r="F168" s="13"/>
      <c r="G168" s="13"/>
    </row>
    <row r="169" spans="3:7" ht="12.75">
      <c r="C169" s="13"/>
      <c r="D169" s="13"/>
      <c r="E169" s="13"/>
      <c r="F169" s="13"/>
      <c r="G169" s="13"/>
    </row>
    <row r="170" spans="3:7" ht="12.75">
      <c r="C170" s="13"/>
      <c r="D170" s="13"/>
      <c r="E170" s="13"/>
      <c r="F170" s="13"/>
      <c r="G170" s="13"/>
    </row>
    <row r="171" spans="3:7" ht="12.75">
      <c r="C171" s="13"/>
      <c r="D171" s="13"/>
      <c r="E171" s="13"/>
      <c r="F171" s="13"/>
      <c r="G171" s="13"/>
    </row>
    <row r="172" spans="3:7" ht="12.75">
      <c r="C172" s="13"/>
      <c r="D172" s="13"/>
      <c r="E172" s="13"/>
      <c r="F172" s="13"/>
      <c r="G172" s="13"/>
    </row>
    <row r="173" spans="3:7" ht="12.75">
      <c r="C173" s="13"/>
      <c r="D173" s="13"/>
      <c r="E173" s="13"/>
      <c r="F173" s="13"/>
      <c r="G173" s="13"/>
    </row>
    <row r="174" spans="3:7" ht="12.75">
      <c r="C174" s="13"/>
      <c r="D174" s="13"/>
      <c r="E174" s="13"/>
      <c r="F174" s="13"/>
      <c r="G174" s="13"/>
    </row>
    <row r="175" spans="3:7" ht="12.75">
      <c r="C175" s="13"/>
      <c r="D175" s="13"/>
      <c r="E175" s="13"/>
      <c r="F175" s="13"/>
      <c r="G175" s="13"/>
    </row>
    <row r="176" spans="3:7" ht="12.75">
      <c r="C176" s="13"/>
      <c r="D176" s="13"/>
      <c r="E176" s="13"/>
      <c r="F176" s="13"/>
      <c r="G176" s="13"/>
    </row>
    <row r="177" spans="3:7" ht="12.75">
      <c r="C177" s="13"/>
      <c r="D177" s="13"/>
      <c r="E177" s="13"/>
      <c r="F177" s="13"/>
      <c r="G177" s="13"/>
    </row>
  </sheetData>
  <sheetProtection/>
  <mergeCells count="1">
    <mergeCell ref="A6:G6"/>
  </mergeCells>
  <printOptions/>
  <pageMargins left="0.7086614173228347" right="0.1968503937007874" top="0" bottom="0" header="0.5118110236220472" footer="0.5118110236220472"/>
  <pageSetup horizontalDpi="600" verticalDpi="600" orientation="portrait" paperSize="9" scale="87" r:id="rId1"/>
  <ignoredErrors>
    <ignoredError sqref="D21:D23 C23 B27:F28 C26:F26 D25 D35:E38 D43:D46 D48:D50 D63:D65 D67:D69 B120:F120 B15 B121:D121 C122:D122 E121:F122 B113 E113 B18 E96:E98 C15:F19 B138:F138 E109:E111 B116:F117 B135:E135 E102 E106 D53:D60 B134:F134 B124:F124 C125:D125 B132:E132 B130:F130 D115:F115 E139:F139 B137 D137:E137 F125 F133 F142 B30:B32 C29:C32 D30:E32 F51 B96 C126:E126 D127" numberStoredAsText="1"/>
    <ignoredError sqref="G47 G119 G10:G11 G12:G13 G14 G66 G101 G52 G77 G105 G42 G95 G112 G71:G72 G24 G114 G39:G40 G85 G1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">
      <c r="A1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cp:lastPrinted>2019-10-18T08:36:09Z</cp:lastPrinted>
  <dcterms:created xsi:type="dcterms:W3CDTF">2004-03-23T15:50:39Z</dcterms:created>
  <dcterms:modified xsi:type="dcterms:W3CDTF">2019-12-04T06:48:07Z</dcterms:modified>
  <cp:category/>
  <cp:version/>
  <cp:contentType/>
  <cp:contentStatus/>
</cp:coreProperties>
</file>