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<sst xmlns="http://schemas.openxmlformats.org/spreadsheetml/2006/main" count="79" uniqueCount="48">
  <si>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</si>
  <si>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</si>
  <si>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</si>
  <si>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</si>
  <si>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</si>
  <si>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</si>
  <si>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</si>
  <si>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</si>
  <si>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</si>
  <si>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</si>
  <si>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</si>
  <si>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</si>
  <si>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</si>
  <si>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</si>
  <si>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</si>
  <si>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</si>
  <si>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</si>
  <si>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</si>
  <si>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</si>
  <si>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</si>
  <si>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</si>
  <si>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</si>
  <si>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</si>
  <si>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</si>
  <si>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</si>
  <si>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</si>
  <si>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</si>
  <si>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</si>
  <si>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</si>
  <si>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</si>
  <si>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</si>
  <si>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</si>
  <si>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</si>
  <si>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</si>
  <si>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дорожные знаки:</t>
  </si>
  <si>
    <t>черновик</t>
  </si>
  <si>
    <t>к постановлению администрации</t>
  </si>
  <si>
    <t>Ответственный исполнитель программы (Соисполнитель)</t>
  </si>
  <si>
    <t>Источники финансирования</t>
  </si>
  <si>
    <t>Отдел капитального строительства и технической инспекции (ОКСиТИ)</t>
  </si>
  <si>
    <t>Местный бюджет</t>
  </si>
  <si>
    <t>Отдел капитального строительства и технической инспекции          (ОКСиТИ)</t>
  </si>
  <si>
    <t>9.</t>
  </si>
  <si>
    <t>Проект организации дорожного движения</t>
  </si>
  <si>
    <t>пешеходный переход возле д/с "Рябинка" ул.П.Коммуны</t>
  </si>
  <si>
    <t>пешеходный переход ул.Гагарина, ул.17-я  Стрелковая, ул.К.Маркса</t>
  </si>
  <si>
    <t xml:space="preserve">3.3. "Обустройство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</si>
  <si>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>от 09.11.2018 №1265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</si>
</sst>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justify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justify" wrapText="1"/>
    </xf>
    <xf numFmtId="0" fontId="2" fillId="0" borderId="41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42" xfId="0" applyFont="1" applyBorder="1" applyAlignment="1">
      <alignment horizontal="center" vertical="justify" wrapText="1"/>
    </xf>
    <xf numFmtId="0" fontId="2" fillId="0" borderId="43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justify" wrapText="1"/>
    </xf>
    <xf numFmtId="0" fontId="5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7">
      <selection activeCell="B17" sqref="B17"/>
    </sheetView>
  </sheetViews>
  <sheetFormatPr defaultColWidth="9.00390625" defaultRowHeight="12.75"/>
  <cols>
    <col min="1" max="1" width="4.25390625" style="0" customWidth="1"/>
    <col min="2" max="2" width="58.25390625" style="0" customWidth="1"/>
    <col min="3" max="3" width="20.875" style="0" hidden="1" customWidth="1"/>
    <col min="4" max="4" width="14.375" style="0" hidden="1" customWidth="1"/>
    <col min="5" max="6" width="7.875" style="0" hidden="1" customWidth="1"/>
    <col min="7" max="7" width="7.125" style="0" hidden="1" customWidth="1"/>
    <col min="8" max="8" width="7.875" style="0" hidden="1" customWidth="1"/>
    <col min="9" max="9" width="7.75390625" style="0" hidden="1" customWidth="1"/>
    <col min="10" max="10" width="8.125" style="0" hidden="1" customWidth="1"/>
    <col min="11" max="11" width="7.75390625" style="0" hidden="1" customWidth="1"/>
    <col min="12" max="12" width="13.25390625" style="0" customWidth="1"/>
    <col min="13" max="13" width="16.75390625" style="0" customWidth="1"/>
  </cols>
  <sheetData>
    <row r="1" spans="5:12" ht="12.75" hidden="1">
      <c r="E1" s="21"/>
      <c r="F1" s="21"/>
      <c r="G1" s="21" t="s">
        <v>22</v>
      </c>
      <c r="H1" s="21"/>
      <c r="I1" s="21"/>
      <c r="J1" s="21"/>
      <c r="K1" s="21"/>
      <c r="L1" s="21"/>
    </row>
    <row r="2" spans="5:13" ht="12.75" hidden="1">
      <c r="E2" s="75"/>
      <c r="F2" s="75"/>
      <c r="G2" s="75"/>
      <c r="H2" s="75"/>
      <c r="I2" s="75"/>
      <c r="J2" s="75"/>
      <c r="K2" s="75"/>
      <c r="L2" s="75"/>
      <c r="M2" s="75"/>
    </row>
    <row r="3" spans="5:12" ht="12.75" hidden="1">
      <c r="E3" s="75"/>
      <c r="F3" s="75"/>
      <c r="G3" s="75"/>
      <c r="H3" s="75"/>
      <c r="I3" s="75"/>
      <c r="J3" s="75"/>
      <c r="K3" s="75"/>
      <c r="L3" s="63"/>
    </row>
    <row r="4" spans="5:12" ht="12.75" hidden="1">
      <c r="E4" s="75"/>
      <c r="F4" s="75"/>
      <c r="G4" s="75"/>
      <c r="H4" s="75"/>
      <c r="I4" s="75"/>
      <c r="J4" s="75"/>
      <c r="K4" s="75"/>
      <c r="L4" s="63"/>
    </row>
    <row r="5" ht="12.75" hidden="1"/>
    <row r="6" ht="12.75" hidden="1"/>
    <row r="7" spans="9:13" ht="12.75">
      <c r="I7" s="75" t="s">
        <v>0</v>
      </c>
      <c r="J7" s="75"/>
      <c r="K7" s="75"/>
      <c r="L7" s="75"/>
      <c r="M7" s="75"/>
    </row>
    <row r="8" spans="8:13" ht="12.75">
      <c r="H8" s="75" t="s">
        <v>36</v>
      </c>
      <c r="I8" s="75"/>
      <c r="J8" s="75"/>
      <c r="K8" s="75"/>
      <c r="L8" s="75"/>
      <c r="M8" s="75"/>
    </row>
    <row r="9" spans="8:13" ht="12.75">
      <c r="H9" s="75" t="s">
        <v>1</v>
      </c>
      <c r="I9" s="75"/>
      <c r="J9" s="75"/>
      <c r="K9" s="75"/>
      <c r="L9" s="75"/>
      <c r="M9" s="75"/>
    </row>
    <row r="10" spans="8:13" ht="11.25" customHeight="1">
      <c r="H10" s="75" t="s">
        <v>47</v>
      </c>
      <c r="I10" s="75"/>
      <c r="J10" s="75"/>
      <c r="K10" s="75"/>
      <c r="L10" s="75"/>
      <c r="M10" s="75"/>
    </row>
    <row r="11" spans="1:13" ht="29.25" customHeight="1" thickBot="1">
      <c r="A11" s="74" t="s">
        <v>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8.75" customHeight="1">
      <c r="A12" s="78" t="s">
        <v>2</v>
      </c>
      <c r="B12" s="80" t="s">
        <v>3</v>
      </c>
      <c r="C12" s="80" t="s">
        <v>37</v>
      </c>
      <c r="D12" s="80" t="s">
        <v>38</v>
      </c>
      <c r="E12" s="80" t="s">
        <v>4</v>
      </c>
      <c r="F12" s="80"/>
      <c r="G12" s="80"/>
      <c r="H12" s="80"/>
      <c r="I12" s="80"/>
      <c r="J12" s="80"/>
      <c r="K12" s="80"/>
      <c r="L12" s="76">
        <v>2021</v>
      </c>
      <c r="M12" s="82" t="s">
        <v>14</v>
      </c>
    </row>
    <row r="13" spans="1:13" ht="15.75" hidden="1">
      <c r="A13" s="79"/>
      <c r="B13" s="81"/>
      <c r="C13" s="81"/>
      <c r="D13" s="81"/>
      <c r="E13" s="70">
        <v>2014</v>
      </c>
      <c r="F13" s="71">
        <v>2015</v>
      </c>
      <c r="G13" s="70">
        <v>2016</v>
      </c>
      <c r="H13" s="70">
        <v>2017</v>
      </c>
      <c r="I13" s="70">
        <v>2018</v>
      </c>
      <c r="J13" s="70">
        <v>2019</v>
      </c>
      <c r="K13" s="70">
        <v>2020</v>
      </c>
      <c r="L13" s="77"/>
      <c r="M13" s="83"/>
    </row>
    <row r="14" spans="1:14" ht="30" customHeight="1">
      <c r="A14" s="88">
        <v>1</v>
      </c>
      <c r="B14" s="87" t="s">
        <v>24</v>
      </c>
      <c r="C14" s="89" t="s">
        <v>39</v>
      </c>
      <c r="D14" s="73" t="s">
        <v>40</v>
      </c>
      <c r="E14" s="73">
        <v>174.7</v>
      </c>
      <c r="F14" s="73">
        <f>400+128.9-128.9+62.5</f>
        <v>462.5</v>
      </c>
      <c r="G14" s="73">
        <f>G18</f>
        <v>150</v>
      </c>
      <c r="H14" s="73">
        <f>H16+H17</f>
        <v>169</v>
      </c>
      <c r="I14" s="73">
        <v>250</v>
      </c>
      <c r="J14" s="73">
        <v>250</v>
      </c>
      <c r="K14" s="73">
        <v>250</v>
      </c>
      <c r="L14" s="50">
        <v>250</v>
      </c>
      <c r="M14" s="51">
        <f>E14+F14+G14+H14+I14+J14+K14+L14</f>
        <v>1956.2</v>
      </c>
      <c r="N14" s="60"/>
    </row>
    <row r="15" spans="1:14" ht="15.75" customHeight="1" hidden="1">
      <c r="A15" s="88"/>
      <c r="B15" s="87"/>
      <c r="C15" s="89"/>
      <c r="D15" s="73"/>
      <c r="E15" s="73"/>
      <c r="F15" s="73"/>
      <c r="G15" s="73"/>
      <c r="H15" s="73"/>
      <c r="I15" s="73"/>
      <c r="J15" s="73"/>
      <c r="K15" s="73"/>
      <c r="L15" s="50"/>
      <c r="M15" s="51"/>
      <c r="N15" s="60"/>
    </row>
    <row r="16" spans="1:14" ht="16.5" customHeight="1">
      <c r="A16" s="88"/>
      <c r="B16" s="35" t="s">
        <v>44</v>
      </c>
      <c r="C16" s="89"/>
      <c r="D16" s="73"/>
      <c r="E16" s="50"/>
      <c r="F16" s="50"/>
      <c r="G16" s="50"/>
      <c r="H16" s="50">
        <v>140.4</v>
      </c>
      <c r="I16" s="50"/>
      <c r="J16" s="50"/>
      <c r="K16" s="50"/>
      <c r="L16" s="50"/>
      <c r="M16" s="51">
        <f aca="true" t="shared" si="0" ref="M16:M53">E16+F16+G16+H16+I16+J16+K16+L16</f>
        <v>140.4</v>
      </c>
      <c r="N16" s="60"/>
    </row>
    <row r="17" spans="1:14" ht="19.5" customHeight="1">
      <c r="A17" s="88"/>
      <c r="B17" s="35" t="s">
        <v>45</v>
      </c>
      <c r="C17" s="89"/>
      <c r="D17" s="73"/>
      <c r="E17" s="50"/>
      <c r="F17" s="50"/>
      <c r="G17" s="50"/>
      <c r="H17" s="50">
        <v>28.6</v>
      </c>
      <c r="I17" s="50"/>
      <c r="J17" s="50"/>
      <c r="K17" s="50"/>
      <c r="L17" s="50"/>
      <c r="M17" s="51">
        <f t="shared" si="0"/>
        <v>28.6</v>
      </c>
      <c r="N17" s="60"/>
    </row>
    <row r="18" spans="1:13" ht="30" customHeight="1">
      <c r="A18" s="88"/>
      <c r="B18" s="35" t="s">
        <v>33</v>
      </c>
      <c r="C18" s="89"/>
      <c r="D18" s="73"/>
      <c r="E18" s="18"/>
      <c r="F18" s="18"/>
      <c r="G18" s="18">
        <v>150</v>
      </c>
      <c r="H18" s="18"/>
      <c r="I18" s="18"/>
      <c r="J18" s="18"/>
      <c r="K18" s="18"/>
      <c r="L18" s="18"/>
      <c r="M18" s="51">
        <f t="shared" si="0"/>
        <v>150</v>
      </c>
    </row>
    <row r="19" spans="1:13" ht="25.5">
      <c r="A19" s="88"/>
      <c r="B19" s="35" t="s">
        <v>25</v>
      </c>
      <c r="C19" s="89"/>
      <c r="D19" s="73"/>
      <c r="E19" s="18"/>
      <c r="F19" s="18"/>
      <c r="G19" s="18"/>
      <c r="H19" s="18"/>
      <c r="I19" s="18"/>
      <c r="J19" s="18"/>
      <c r="K19" s="18"/>
      <c r="L19" s="18"/>
      <c r="M19" s="51">
        <f t="shared" si="0"/>
        <v>0</v>
      </c>
    </row>
    <row r="20" spans="1:13" ht="30.75" customHeight="1">
      <c r="A20" s="85">
        <v>2</v>
      </c>
      <c r="B20" s="65" t="s">
        <v>15</v>
      </c>
      <c r="C20" s="91" t="s">
        <v>39</v>
      </c>
      <c r="D20" s="93" t="s">
        <v>40</v>
      </c>
      <c r="E20" s="64">
        <v>204.9</v>
      </c>
      <c r="F20" s="64">
        <f>F24+F25</f>
        <v>278</v>
      </c>
      <c r="G20" s="64">
        <v>196</v>
      </c>
      <c r="H20" s="64">
        <v>200</v>
      </c>
      <c r="I20" s="64">
        <v>350</v>
      </c>
      <c r="J20" s="64">
        <v>350</v>
      </c>
      <c r="K20" s="64">
        <v>350</v>
      </c>
      <c r="L20" s="66">
        <v>350</v>
      </c>
      <c r="M20" s="49">
        <f t="shared" si="0"/>
        <v>2278.9</v>
      </c>
    </row>
    <row r="21" spans="1:13" ht="16.5" customHeight="1" hidden="1">
      <c r="A21" s="85"/>
      <c r="B21" s="35"/>
      <c r="C21" s="91"/>
      <c r="D21" s="93"/>
      <c r="E21" s="18"/>
      <c r="F21" s="18"/>
      <c r="G21" s="18"/>
      <c r="H21" s="18"/>
      <c r="I21" s="18"/>
      <c r="J21" s="18"/>
      <c r="K21" s="18"/>
      <c r="L21" s="68"/>
      <c r="M21" s="49">
        <f t="shared" si="0"/>
        <v>0</v>
      </c>
    </row>
    <row r="22" spans="1:13" ht="15.75" customHeight="1" hidden="1">
      <c r="A22" s="85"/>
      <c r="B22" s="90" t="s">
        <v>6</v>
      </c>
      <c r="C22" s="91"/>
      <c r="D22" s="93"/>
      <c r="E22" s="84"/>
      <c r="F22" s="84"/>
      <c r="G22" s="84"/>
      <c r="H22" s="84"/>
      <c r="I22" s="84"/>
      <c r="J22" s="95"/>
      <c r="K22" s="95"/>
      <c r="L22" s="68"/>
      <c r="M22" s="49">
        <f t="shared" si="0"/>
        <v>0</v>
      </c>
    </row>
    <row r="23" spans="1:13" ht="13.5" customHeight="1" hidden="1">
      <c r="A23" s="85"/>
      <c r="B23" s="90"/>
      <c r="C23" s="91"/>
      <c r="D23" s="93"/>
      <c r="E23" s="84"/>
      <c r="F23" s="84"/>
      <c r="G23" s="84"/>
      <c r="H23" s="84"/>
      <c r="I23" s="84"/>
      <c r="J23" s="95"/>
      <c r="K23" s="95"/>
      <c r="L23" s="68"/>
      <c r="M23" s="49">
        <f t="shared" si="0"/>
        <v>0</v>
      </c>
    </row>
    <row r="24" spans="1:13" ht="18" customHeight="1">
      <c r="A24" s="85"/>
      <c r="B24" s="35" t="s">
        <v>26</v>
      </c>
      <c r="C24" s="91"/>
      <c r="D24" s="93"/>
      <c r="E24" s="52"/>
      <c r="F24" s="52">
        <v>129</v>
      </c>
      <c r="G24" s="52"/>
      <c r="H24" s="52"/>
      <c r="I24" s="52"/>
      <c r="J24" s="50"/>
      <c r="K24" s="50"/>
      <c r="L24" s="67"/>
      <c r="M24" s="49">
        <f t="shared" si="0"/>
        <v>129</v>
      </c>
    </row>
    <row r="25" spans="1:13" ht="13.5" customHeight="1">
      <c r="A25" s="85"/>
      <c r="B25" s="35" t="s">
        <v>34</v>
      </c>
      <c r="C25" s="92"/>
      <c r="D25" s="94"/>
      <c r="E25" s="52">
        <v>204.9</v>
      </c>
      <c r="F25" s="52">
        <v>149</v>
      </c>
      <c r="G25" s="52">
        <v>196</v>
      </c>
      <c r="H25" s="52">
        <v>200</v>
      </c>
      <c r="I25" s="52"/>
      <c r="J25" s="50"/>
      <c r="K25" s="50"/>
      <c r="L25" s="67"/>
      <c r="M25" s="49">
        <f t="shared" si="0"/>
        <v>749.9</v>
      </c>
    </row>
    <row r="26" spans="1:13" ht="15.75" customHeight="1" hidden="1">
      <c r="A26" s="85"/>
      <c r="B26" s="36"/>
      <c r="C26" s="56"/>
      <c r="D26" s="36"/>
      <c r="E26" s="4"/>
      <c r="F26" s="4"/>
      <c r="G26" s="4"/>
      <c r="H26" s="4"/>
      <c r="I26" s="4"/>
      <c r="J26" s="18"/>
      <c r="K26" s="18"/>
      <c r="L26" s="68"/>
      <c r="M26" s="49">
        <f t="shared" si="0"/>
        <v>0</v>
      </c>
    </row>
    <row r="27" spans="1:13" ht="15.75" hidden="1">
      <c r="A27" s="85"/>
      <c r="B27" s="35"/>
      <c r="C27" s="55"/>
      <c r="D27" s="35"/>
      <c r="E27" s="4"/>
      <c r="F27" s="4"/>
      <c r="G27" s="4"/>
      <c r="H27" s="4"/>
      <c r="I27" s="4"/>
      <c r="J27" s="18"/>
      <c r="K27" s="18"/>
      <c r="L27" s="68"/>
      <c r="M27" s="49">
        <f t="shared" si="0"/>
        <v>0</v>
      </c>
    </row>
    <row r="28" spans="1:13" ht="15.75" hidden="1">
      <c r="A28" s="85"/>
      <c r="B28" s="35"/>
      <c r="C28" s="55"/>
      <c r="D28" s="35"/>
      <c r="E28" s="4"/>
      <c r="F28" s="4"/>
      <c r="G28" s="4"/>
      <c r="H28" s="4"/>
      <c r="I28" s="4"/>
      <c r="J28" s="18"/>
      <c r="K28" s="18"/>
      <c r="L28" s="68"/>
      <c r="M28" s="49">
        <f t="shared" si="0"/>
        <v>0</v>
      </c>
    </row>
    <row r="29" spans="1:13" ht="15.75" hidden="1">
      <c r="A29" s="85"/>
      <c r="B29" s="35"/>
      <c r="C29" s="55"/>
      <c r="D29" s="35"/>
      <c r="E29" s="4"/>
      <c r="F29" s="4"/>
      <c r="G29" s="4"/>
      <c r="H29" s="4"/>
      <c r="I29" s="4"/>
      <c r="J29" s="18"/>
      <c r="K29" s="18"/>
      <c r="L29" s="68"/>
      <c r="M29" s="49">
        <f t="shared" si="0"/>
        <v>0</v>
      </c>
    </row>
    <row r="30" spans="1:13" ht="15.75" hidden="1">
      <c r="A30" s="85"/>
      <c r="B30" s="35"/>
      <c r="C30" s="55"/>
      <c r="D30" s="35"/>
      <c r="E30" s="4"/>
      <c r="F30" s="4"/>
      <c r="G30" s="4"/>
      <c r="H30" s="4"/>
      <c r="I30" s="4"/>
      <c r="J30" s="18"/>
      <c r="K30" s="18"/>
      <c r="L30" s="68"/>
      <c r="M30" s="49">
        <f t="shared" si="0"/>
        <v>0</v>
      </c>
    </row>
    <row r="31" spans="1:13" ht="15.75" hidden="1">
      <c r="A31" s="85"/>
      <c r="B31" s="35"/>
      <c r="C31" s="55"/>
      <c r="D31" s="35"/>
      <c r="E31" s="4"/>
      <c r="F31" s="4"/>
      <c r="G31" s="4"/>
      <c r="H31" s="4"/>
      <c r="I31" s="4"/>
      <c r="J31" s="18"/>
      <c r="K31" s="18"/>
      <c r="L31" s="68"/>
      <c r="M31" s="49">
        <f t="shared" si="0"/>
        <v>0</v>
      </c>
    </row>
    <row r="32" spans="1:13" ht="15.75" hidden="1">
      <c r="A32" s="86"/>
      <c r="B32" s="35"/>
      <c r="C32" s="55"/>
      <c r="D32" s="35"/>
      <c r="E32" s="4"/>
      <c r="F32" s="4"/>
      <c r="G32" s="4"/>
      <c r="H32" s="4"/>
      <c r="I32" s="4"/>
      <c r="J32" s="18"/>
      <c r="K32" s="18"/>
      <c r="L32" s="68"/>
      <c r="M32" s="49">
        <f t="shared" si="0"/>
        <v>0</v>
      </c>
    </row>
    <row r="33" spans="1:13" ht="15.75" hidden="1">
      <c r="A33" s="42">
        <v>2016</v>
      </c>
      <c r="B33" s="35" t="s">
        <v>28</v>
      </c>
      <c r="C33" s="55"/>
      <c r="D33" s="35"/>
      <c r="E33" s="4"/>
      <c r="F33" s="4"/>
      <c r="G33" s="4"/>
      <c r="H33" s="4"/>
      <c r="I33" s="4"/>
      <c r="J33" s="18"/>
      <c r="K33" s="18"/>
      <c r="L33" s="68"/>
      <c r="M33" s="49">
        <f t="shared" si="0"/>
        <v>0</v>
      </c>
    </row>
    <row r="34" spans="1:13" ht="15.75" hidden="1">
      <c r="A34" s="42">
        <v>2016</v>
      </c>
      <c r="B34" s="35" t="s">
        <v>29</v>
      </c>
      <c r="C34" s="55"/>
      <c r="D34" s="35"/>
      <c r="E34" s="4"/>
      <c r="F34" s="4"/>
      <c r="G34" s="4"/>
      <c r="H34" s="4"/>
      <c r="I34" s="4"/>
      <c r="J34" s="18"/>
      <c r="K34" s="18"/>
      <c r="L34" s="68"/>
      <c r="M34" s="49">
        <f t="shared" si="0"/>
        <v>0</v>
      </c>
    </row>
    <row r="35" spans="1:13" ht="15.75" hidden="1">
      <c r="A35" s="42">
        <v>2016</v>
      </c>
      <c r="B35" s="35" t="s">
        <v>30</v>
      </c>
      <c r="C35" s="55"/>
      <c r="D35" s="35"/>
      <c r="E35" s="4"/>
      <c r="F35" s="4"/>
      <c r="G35" s="4"/>
      <c r="H35" s="4"/>
      <c r="I35" s="4"/>
      <c r="J35" s="18"/>
      <c r="K35" s="18"/>
      <c r="L35" s="68"/>
      <c r="M35" s="49">
        <f t="shared" si="0"/>
        <v>0</v>
      </c>
    </row>
    <row r="36" spans="1:13" ht="15.75" hidden="1">
      <c r="A36" s="42">
        <v>2016</v>
      </c>
      <c r="B36" s="35" t="s">
        <v>31</v>
      </c>
      <c r="C36" s="55"/>
      <c r="D36" s="35"/>
      <c r="E36" s="4"/>
      <c r="F36" s="4"/>
      <c r="G36" s="4"/>
      <c r="H36" s="4"/>
      <c r="I36" s="4"/>
      <c r="J36" s="18"/>
      <c r="K36" s="18"/>
      <c r="L36" s="68"/>
      <c r="M36" s="49">
        <f t="shared" si="0"/>
        <v>0</v>
      </c>
    </row>
    <row r="37" spans="1:13" ht="15.75" hidden="1">
      <c r="A37" s="42">
        <v>2016</v>
      </c>
      <c r="B37" s="35" t="s">
        <v>32</v>
      </c>
      <c r="C37" s="55"/>
      <c r="D37" s="35"/>
      <c r="E37" s="4"/>
      <c r="F37" s="4"/>
      <c r="G37" s="4"/>
      <c r="H37" s="4"/>
      <c r="I37" s="4"/>
      <c r="J37" s="18"/>
      <c r="K37" s="18"/>
      <c r="L37" s="68"/>
      <c r="M37" s="49">
        <f t="shared" si="0"/>
        <v>0</v>
      </c>
    </row>
    <row r="38" spans="1:13" ht="15.75" hidden="1">
      <c r="A38" s="37"/>
      <c r="B38" s="35" t="s">
        <v>27</v>
      </c>
      <c r="C38" s="55"/>
      <c r="D38" s="35"/>
      <c r="E38" s="4"/>
      <c r="F38" s="4"/>
      <c r="G38" s="4"/>
      <c r="H38" s="4"/>
      <c r="I38" s="4"/>
      <c r="J38" s="18"/>
      <c r="K38" s="18"/>
      <c r="L38" s="68"/>
      <c r="M38" s="49">
        <f t="shared" si="0"/>
        <v>0</v>
      </c>
    </row>
    <row r="39" spans="1:13" ht="15.75" hidden="1">
      <c r="A39" s="37"/>
      <c r="B39" s="35"/>
      <c r="C39" s="55"/>
      <c r="D39" s="35"/>
      <c r="E39" s="4"/>
      <c r="F39" s="4"/>
      <c r="G39" s="4"/>
      <c r="H39" s="4"/>
      <c r="I39" s="4"/>
      <c r="J39" s="18"/>
      <c r="K39" s="18"/>
      <c r="L39" s="68"/>
      <c r="M39" s="49">
        <f t="shared" si="0"/>
        <v>0</v>
      </c>
    </row>
    <row r="40" spans="1:13" ht="15.75" hidden="1">
      <c r="A40" s="37"/>
      <c r="B40" s="35"/>
      <c r="C40" s="55"/>
      <c r="D40" s="35"/>
      <c r="E40" s="4"/>
      <c r="F40" s="4"/>
      <c r="G40" s="4"/>
      <c r="H40" s="4"/>
      <c r="I40" s="4"/>
      <c r="J40" s="18"/>
      <c r="K40" s="18"/>
      <c r="L40" s="68"/>
      <c r="M40" s="49">
        <f t="shared" si="0"/>
        <v>0</v>
      </c>
    </row>
    <row r="41" spans="1:13" ht="15.75" hidden="1">
      <c r="A41" s="37"/>
      <c r="B41" s="35"/>
      <c r="C41" s="55"/>
      <c r="D41" s="35"/>
      <c r="E41" s="4"/>
      <c r="F41" s="4"/>
      <c r="G41" s="4"/>
      <c r="H41" s="4"/>
      <c r="I41" s="4"/>
      <c r="J41" s="18"/>
      <c r="K41" s="18"/>
      <c r="L41" s="68"/>
      <c r="M41" s="49">
        <f t="shared" si="0"/>
        <v>0</v>
      </c>
    </row>
    <row r="42" spans="1:13" ht="15.75" hidden="1">
      <c r="A42" s="37"/>
      <c r="B42" s="35"/>
      <c r="C42" s="55"/>
      <c r="D42" s="35"/>
      <c r="E42" s="4"/>
      <c r="F42" s="4"/>
      <c r="G42" s="4"/>
      <c r="H42" s="4"/>
      <c r="I42" s="4"/>
      <c r="J42" s="18"/>
      <c r="K42" s="18"/>
      <c r="L42" s="68"/>
      <c r="M42" s="49">
        <f t="shared" si="0"/>
        <v>0</v>
      </c>
    </row>
    <row r="43" spans="1:13" ht="15.75" hidden="1">
      <c r="A43" s="37"/>
      <c r="B43" s="35"/>
      <c r="C43" s="55"/>
      <c r="D43" s="35"/>
      <c r="E43" s="4"/>
      <c r="F43" s="4"/>
      <c r="G43" s="4"/>
      <c r="H43" s="4"/>
      <c r="I43" s="4"/>
      <c r="J43" s="18"/>
      <c r="K43" s="18"/>
      <c r="L43" s="68"/>
      <c r="M43" s="49">
        <f t="shared" si="0"/>
        <v>0</v>
      </c>
    </row>
    <row r="44" spans="1:13" ht="15.75" hidden="1">
      <c r="A44" s="37"/>
      <c r="B44" s="35"/>
      <c r="C44" s="55"/>
      <c r="D44" s="35"/>
      <c r="E44" s="4"/>
      <c r="F44" s="4"/>
      <c r="G44" s="4"/>
      <c r="H44" s="4"/>
      <c r="I44" s="4"/>
      <c r="J44" s="18"/>
      <c r="K44" s="18"/>
      <c r="L44" s="68"/>
      <c r="M44" s="49">
        <f t="shared" si="0"/>
        <v>0</v>
      </c>
    </row>
    <row r="45" spans="1:16" ht="30" customHeight="1">
      <c r="A45" s="88">
        <v>3</v>
      </c>
      <c r="B45" s="87" t="s">
        <v>7</v>
      </c>
      <c r="C45" s="57" t="s">
        <v>41</v>
      </c>
      <c r="D45" s="50" t="s">
        <v>40</v>
      </c>
      <c r="E45" s="73">
        <v>452.8</v>
      </c>
      <c r="F45" s="73">
        <v>150</v>
      </c>
      <c r="G45" s="73">
        <v>150</v>
      </c>
      <c r="H45" s="73">
        <v>300</v>
      </c>
      <c r="I45" s="73">
        <v>300</v>
      </c>
      <c r="J45" s="73">
        <v>300</v>
      </c>
      <c r="K45" s="73">
        <v>300</v>
      </c>
      <c r="L45" s="67">
        <v>300</v>
      </c>
      <c r="M45" s="49">
        <f t="shared" si="0"/>
        <v>2252.8</v>
      </c>
      <c r="P45" s="62"/>
    </row>
    <row r="46" spans="1:13" ht="9" customHeight="1" hidden="1">
      <c r="A46" s="88"/>
      <c r="B46" s="87"/>
      <c r="C46" s="57"/>
      <c r="D46" s="34"/>
      <c r="E46" s="73"/>
      <c r="F46" s="73"/>
      <c r="G46" s="73"/>
      <c r="H46" s="73"/>
      <c r="I46" s="73"/>
      <c r="J46" s="73"/>
      <c r="K46" s="73"/>
      <c r="L46" s="67"/>
      <c r="M46" s="49">
        <f t="shared" si="0"/>
        <v>0</v>
      </c>
    </row>
    <row r="47" spans="1:13" ht="18" customHeight="1">
      <c r="A47" s="38">
        <v>4</v>
      </c>
      <c r="B47" s="34" t="s">
        <v>8</v>
      </c>
      <c r="C47" s="57" t="s">
        <v>41</v>
      </c>
      <c r="D47" s="50" t="s">
        <v>40</v>
      </c>
      <c r="E47" s="50"/>
      <c r="F47" s="50"/>
      <c r="G47" s="50">
        <v>468</v>
      </c>
      <c r="H47" s="50"/>
      <c r="I47" s="50"/>
      <c r="J47" s="50"/>
      <c r="K47" s="50"/>
      <c r="L47" s="67"/>
      <c r="M47" s="49">
        <f t="shared" si="0"/>
        <v>468</v>
      </c>
    </row>
    <row r="48" spans="1:13" ht="31.5" customHeight="1">
      <c r="A48" s="38">
        <v>5</v>
      </c>
      <c r="B48" s="34" t="s">
        <v>9</v>
      </c>
      <c r="C48" s="57" t="s">
        <v>41</v>
      </c>
      <c r="D48" s="50" t="s">
        <v>40</v>
      </c>
      <c r="E48" s="50"/>
      <c r="F48" s="50"/>
      <c r="G48" s="50"/>
      <c r="H48" s="50"/>
      <c r="I48" s="50"/>
      <c r="J48" s="50"/>
      <c r="K48" s="50"/>
      <c r="L48" s="67"/>
      <c r="M48" s="49">
        <f t="shared" si="0"/>
        <v>0</v>
      </c>
    </row>
    <row r="49" spans="1:13" ht="30" customHeight="1">
      <c r="A49" s="38">
        <v>6</v>
      </c>
      <c r="B49" s="34" t="s">
        <v>10</v>
      </c>
      <c r="C49" s="57" t="s">
        <v>41</v>
      </c>
      <c r="D49" s="50" t="s">
        <v>40</v>
      </c>
      <c r="E49" s="50"/>
      <c r="F49" s="50"/>
      <c r="G49" s="50"/>
      <c r="H49" s="50"/>
      <c r="I49" s="50"/>
      <c r="J49" s="50"/>
      <c r="K49" s="50"/>
      <c r="L49" s="67"/>
      <c r="M49" s="49">
        <f t="shared" si="0"/>
        <v>0</v>
      </c>
    </row>
    <row r="50" spans="1:13" ht="30" customHeight="1">
      <c r="A50" s="38">
        <v>7</v>
      </c>
      <c r="B50" s="34" t="s">
        <v>11</v>
      </c>
      <c r="C50" s="57" t="s">
        <v>41</v>
      </c>
      <c r="D50" s="50" t="s">
        <v>40</v>
      </c>
      <c r="E50" s="50"/>
      <c r="F50" s="50"/>
      <c r="G50" s="50"/>
      <c r="H50" s="50"/>
      <c r="I50" s="50"/>
      <c r="J50" s="50"/>
      <c r="K50" s="50"/>
      <c r="L50" s="67"/>
      <c r="M50" s="49">
        <f t="shared" si="0"/>
        <v>0</v>
      </c>
    </row>
    <row r="51" spans="1:13" ht="13.5" customHeight="1">
      <c r="A51" s="39">
        <v>8</v>
      </c>
      <c r="B51" s="40" t="s">
        <v>12</v>
      </c>
      <c r="C51" s="58" t="s">
        <v>41</v>
      </c>
      <c r="D51" s="53" t="s">
        <v>40</v>
      </c>
      <c r="E51" s="53"/>
      <c r="F51" s="53"/>
      <c r="G51" s="53"/>
      <c r="H51" s="53"/>
      <c r="I51" s="53"/>
      <c r="J51" s="53"/>
      <c r="K51" s="53"/>
      <c r="L51" s="69"/>
      <c r="M51" s="49">
        <f t="shared" si="0"/>
        <v>0</v>
      </c>
    </row>
    <row r="52" spans="1:13" ht="16.5" customHeight="1" thickBot="1">
      <c r="A52" s="39" t="s">
        <v>42</v>
      </c>
      <c r="B52" s="40" t="s">
        <v>43</v>
      </c>
      <c r="C52" s="58" t="s">
        <v>41</v>
      </c>
      <c r="D52" s="53" t="s">
        <v>40</v>
      </c>
      <c r="E52" s="53"/>
      <c r="F52" s="53"/>
      <c r="G52" s="53"/>
      <c r="H52" s="53"/>
      <c r="I52" s="53">
        <v>500</v>
      </c>
      <c r="J52" s="53"/>
      <c r="K52" s="53"/>
      <c r="L52" s="69"/>
      <c r="M52" s="49">
        <f t="shared" si="0"/>
        <v>500</v>
      </c>
    </row>
    <row r="53" spans="1:15" ht="23.25" customHeight="1" thickBot="1">
      <c r="A53" s="59"/>
      <c r="B53" s="41" t="s">
        <v>13</v>
      </c>
      <c r="C53" s="41"/>
      <c r="D53" s="41"/>
      <c r="E53" s="54">
        <f aca="true" t="shared" si="1" ref="E53:L53">E14+E20+E45+E47+E48+E49+E50+E51</f>
        <v>832.4000000000001</v>
      </c>
      <c r="F53" s="54">
        <f t="shared" si="1"/>
        <v>890.5</v>
      </c>
      <c r="G53" s="54">
        <f>G14+G20+G45+G47</f>
        <v>964</v>
      </c>
      <c r="H53" s="54">
        <f t="shared" si="1"/>
        <v>669</v>
      </c>
      <c r="I53" s="54">
        <f>I14+I20+I45+I47+I48+I49+I50+I51+I52</f>
        <v>1400</v>
      </c>
      <c r="J53" s="54">
        <f t="shared" si="1"/>
        <v>900</v>
      </c>
      <c r="K53" s="54">
        <f t="shared" si="1"/>
        <v>900</v>
      </c>
      <c r="L53" s="54">
        <f t="shared" si="1"/>
        <v>900</v>
      </c>
      <c r="M53" s="72">
        <f t="shared" si="0"/>
        <v>7455.9</v>
      </c>
      <c r="N53" s="61"/>
      <c r="O53" s="48"/>
    </row>
    <row r="54" spans="1:13" ht="15.75" hidden="1">
      <c r="A54" s="43"/>
      <c r="B54" s="44" t="s">
        <v>13</v>
      </c>
      <c r="C54" s="44"/>
      <c r="D54" s="44"/>
      <c r="E54" s="45">
        <v>832.4</v>
      </c>
      <c r="F54" s="45">
        <v>1196</v>
      </c>
      <c r="G54" s="45">
        <v>1296</v>
      </c>
      <c r="H54" s="45">
        <v>1296</v>
      </c>
      <c r="I54" s="45">
        <v>3450</v>
      </c>
      <c r="J54" s="45">
        <v>3450</v>
      </c>
      <c r="K54" s="45">
        <v>3450</v>
      </c>
      <c r="L54" s="45"/>
      <c r="M54" s="46">
        <f>E54+F54+G54+H54+I54+J54+K54</f>
        <v>14970.4</v>
      </c>
    </row>
    <row r="55" spans="1:16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8"/>
      <c r="P55" s="48"/>
    </row>
    <row r="56" spans="1:16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48"/>
      <c r="P56" s="48"/>
    </row>
    <row r="57" spans="1:16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  <c r="O57" s="48"/>
      <c r="P57" s="48"/>
    </row>
    <row r="58" spans="1:16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6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6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1:16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1:16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1:16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1:16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6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1:16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1:16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1:16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6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1:16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</sheetData>
  <sheetProtection/>
  <mergeCells count="46">
    <mergeCell ref="J45:J46"/>
    <mergeCell ref="J22:J23"/>
    <mergeCell ref="K22:K23"/>
    <mergeCell ref="A45:A46"/>
    <mergeCell ref="B45:B46"/>
    <mergeCell ref="E45:E46"/>
    <mergeCell ref="F45:F46"/>
    <mergeCell ref="K45:K46"/>
    <mergeCell ref="G45:G46"/>
    <mergeCell ref="H45:H46"/>
    <mergeCell ref="I45:I46"/>
    <mergeCell ref="J14:J15"/>
    <mergeCell ref="K14:K15"/>
    <mergeCell ref="B22:B23"/>
    <mergeCell ref="E22:E23"/>
    <mergeCell ref="F22:F23"/>
    <mergeCell ref="G22:G23"/>
    <mergeCell ref="C20:C25"/>
    <mergeCell ref="D20:D25"/>
    <mergeCell ref="H22:H23"/>
    <mergeCell ref="I22:I23"/>
    <mergeCell ref="F14:F15"/>
    <mergeCell ref="G14:G15"/>
    <mergeCell ref="H14:H15"/>
    <mergeCell ref="I14:I15"/>
    <mergeCell ref="A20:A32"/>
    <mergeCell ref="B14:B15"/>
    <mergeCell ref="E14:E15"/>
    <mergeCell ref="A14:A19"/>
    <mergeCell ref="C14:C19"/>
    <mergeCell ref="E2:M2"/>
    <mergeCell ref="E3:K3"/>
    <mergeCell ref="E4:K4"/>
    <mergeCell ref="A12:A13"/>
    <mergeCell ref="B12:B13"/>
    <mergeCell ref="E12:K12"/>
    <mergeCell ref="M12:M13"/>
    <mergeCell ref="C12:C13"/>
    <mergeCell ref="D12:D13"/>
    <mergeCell ref="D14:D19"/>
    <mergeCell ref="A11:M11"/>
    <mergeCell ref="I7:M7"/>
    <mergeCell ref="H8:M8"/>
    <mergeCell ref="H9:M9"/>
    <mergeCell ref="H10:M10"/>
    <mergeCell ref="L12:L13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35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75" t="s">
        <v>18</v>
      </c>
      <c r="D2" s="75"/>
      <c r="E2" s="75"/>
      <c r="F2" s="75"/>
      <c r="G2" s="75"/>
      <c r="H2" s="75"/>
      <c r="I2" s="75"/>
      <c r="J2" s="75"/>
    </row>
    <row r="3" spans="3:9" ht="12.75">
      <c r="C3" s="75" t="s">
        <v>19</v>
      </c>
      <c r="D3" s="75"/>
      <c r="E3" s="75"/>
      <c r="F3" s="75"/>
      <c r="G3" s="75"/>
      <c r="H3" s="75"/>
      <c r="I3" s="75"/>
    </row>
    <row r="4" spans="3:9" ht="12.75">
      <c r="C4" s="75" t="s">
        <v>23</v>
      </c>
      <c r="D4" s="75"/>
      <c r="E4" s="75"/>
      <c r="F4" s="75"/>
      <c r="G4" s="75"/>
      <c r="H4" s="75"/>
      <c r="I4" s="75"/>
    </row>
    <row r="6" ht="12.75" hidden="1"/>
    <row r="7" spans="1:10" ht="23.25" customHeight="1">
      <c r="A7" s="3"/>
      <c r="B7" s="111" t="s">
        <v>20</v>
      </c>
      <c r="C7" s="111"/>
      <c r="D7" s="111"/>
      <c r="E7" s="111"/>
      <c r="F7" s="111"/>
      <c r="G7" s="111"/>
      <c r="H7" s="111"/>
      <c r="I7" s="111"/>
      <c r="J7" s="111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03" t="s">
        <v>2</v>
      </c>
      <c r="B9" s="103" t="s">
        <v>3</v>
      </c>
      <c r="C9" s="105" t="s">
        <v>4</v>
      </c>
      <c r="D9" s="105"/>
      <c r="E9" s="105"/>
      <c r="F9" s="105"/>
      <c r="G9" s="105"/>
      <c r="H9" s="105"/>
      <c r="I9" s="105"/>
      <c r="J9" s="112" t="s">
        <v>14</v>
      </c>
    </row>
    <row r="10" spans="1:10" ht="16.5" thickBot="1">
      <c r="A10" s="104"/>
      <c r="B10" s="104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13"/>
    </row>
    <row r="11" spans="1:10" ht="48" customHeight="1">
      <c r="A11" s="106">
        <v>1</v>
      </c>
      <c r="B11" s="108" t="s">
        <v>5</v>
      </c>
      <c r="C11" s="96">
        <v>174.7</v>
      </c>
      <c r="D11" s="114">
        <f>400+128.9-128.9+62.5</f>
        <v>462.5</v>
      </c>
      <c r="E11" s="96">
        <v>150</v>
      </c>
      <c r="F11" s="96">
        <v>500</v>
      </c>
      <c r="G11" s="96">
        <v>250</v>
      </c>
      <c r="H11" s="96">
        <v>250</v>
      </c>
      <c r="I11" s="96">
        <v>250</v>
      </c>
      <c r="J11" s="29">
        <f>C11+D11+E11+F11+G11+H11+I11</f>
        <v>2037.2</v>
      </c>
    </row>
    <row r="12" spans="1:10" ht="12.75" hidden="1">
      <c r="A12" s="107"/>
      <c r="B12" s="109"/>
      <c r="C12" s="97"/>
      <c r="D12" s="95"/>
      <c r="E12" s="97"/>
      <c r="F12" s="97"/>
      <c r="G12" s="97"/>
      <c r="H12" s="97"/>
      <c r="I12" s="97"/>
      <c r="J12" s="19"/>
    </row>
    <row r="13" spans="1:10" ht="69" customHeight="1">
      <c r="A13" s="98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99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99"/>
      <c r="B15" s="101" t="s">
        <v>6</v>
      </c>
      <c r="C15" s="102"/>
      <c r="D15" s="84"/>
      <c r="E15" s="102"/>
      <c r="F15" s="102"/>
      <c r="G15" s="102"/>
      <c r="H15" s="97"/>
      <c r="I15" s="97"/>
      <c r="J15" s="19">
        <f t="shared" si="1"/>
        <v>0</v>
      </c>
    </row>
    <row r="16" spans="1:10" ht="13.5" customHeight="1" hidden="1" thickBot="1">
      <c r="A16" s="99"/>
      <c r="B16" s="101"/>
      <c r="C16" s="102"/>
      <c r="D16" s="84"/>
      <c r="E16" s="102"/>
      <c r="F16" s="102"/>
      <c r="G16" s="102"/>
      <c r="H16" s="97"/>
      <c r="I16" s="97"/>
      <c r="J16" s="19">
        <f t="shared" si="1"/>
        <v>0</v>
      </c>
    </row>
    <row r="17" spans="1:10" ht="28.5" customHeight="1">
      <c r="A17" s="99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00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0">
        <v>3</v>
      </c>
      <c r="B20" s="109" t="s">
        <v>7</v>
      </c>
      <c r="C20" s="97">
        <v>452.8</v>
      </c>
      <c r="D20" s="95">
        <v>150</v>
      </c>
      <c r="E20" s="97">
        <v>150</v>
      </c>
      <c r="F20" s="97">
        <v>150</v>
      </c>
      <c r="G20" s="97">
        <v>400</v>
      </c>
      <c r="H20" s="97">
        <v>400</v>
      </c>
      <c r="I20" s="97">
        <v>400</v>
      </c>
      <c r="J20" s="19">
        <f t="shared" si="1"/>
        <v>2102.8</v>
      </c>
    </row>
    <row r="21" spans="1:10" ht="9" customHeight="1">
      <c r="A21" s="110"/>
      <c r="B21" s="109"/>
      <c r="C21" s="97"/>
      <c r="D21" s="95"/>
      <c r="E21" s="97"/>
      <c r="F21" s="97"/>
      <c r="G21" s="97"/>
      <c r="H21" s="97"/>
      <c r="I21" s="97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B7:J7"/>
    <mergeCell ref="J9:J10"/>
    <mergeCell ref="C3:I3"/>
    <mergeCell ref="C4:I4"/>
    <mergeCell ref="C2:J2"/>
    <mergeCell ref="I15:I16"/>
    <mergeCell ref="F15:F16"/>
    <mergeCell ref="C11:C12"/>
    <mergeCell ref="D11:D12"/>
    <mergeCell ref="E11:E12"/>
    <mergeCell ref="I11:I12"/>
    <mergeCell ref="G15:G16"/>
    <mergeCell ref="H15:H16"/>
    <mergeCell ref="A20:A21"/>
    <mergeCell ref="B20:B21"/>
    <mergeCell ref="C20:C21"/>
    <mergeCell ref="D20:D21"/>
    <mergeCell ref="E20:E21"/>
    <mergeCell ref="F20:F21"/>
    <mergeCell ref="A9:A10"/>
    <mergeCell ref="B9:B10"/>
    <mergeCell ref="C9:I9"/>
    <mergeCell ref="A11:A12"/>
    <mergeCell ref="B11:B12"/>
    <mergeCell ref="G20:G21"/>
    <mergeCell ref="H20:H21"/>
    <mergeCell ref="I20:I21"/>
    <mergeCell ref="G11:G12"/>
    <mergeCell ref="H11:H12"/>
    <mergeCell ref="F11:F12"/>
    <mergeCell ref="A13:A18"/>
    <mergeCell ref="B15:B16"/>
    <mergeCell ref="C15:C16"/>
    <mergeCell ref="D15:D16"/>
    <mergeCell ref="E15:E1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2018-03-16T12:00:27Z</cp:lastPrinted>
  <dcterms:created xsi:type="dcterms:W3CDTF">2015-10-13T06:52:14Z</dcterms:created>
  <dcterms:modified xsi:type="dcterms:W3CDTF">2018-11-13T08:00:06Z</dcterms:modified>
  <cp:category/>
  <cp:version/>
  <cp:contentType/>
  <cp:contentStatus/>
</cp:coreProperties>
</file>