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35" windowWidth="15195" windowHeight="7170" activeTab="0"/>
  </bookViews>
  <sheets>
    <sheet name="Лист1" sheetId="1" r:id="rId1"/>
    <sheet name="Лист2" sheetId="2" r:id="rId2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<sst xmlns="http://schemas.openxmlformats.org/spreadsheetml/2006/main" count="114" uniqueCount="50">
  <si>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</si>
  <si>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</si>
  <si>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</si>
  <si>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</si>
  <si>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</si>
  <si>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</si>
  <si>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Ведомственная структура расходов бюджета муниципального образования городское поселение "Город Малоярославец" на 2021 год</t>
  </si>
  <si>
    <t>АДМИНИСТРАЦИЯ МУНИЦИПАЛЬНОГО ОБРАЗОВАНИЯ ГОРОДСКОЕ ПОСЕЛЕНИЕ "ГОРОД МАЛОЯРОСЛАВЕЦ"</t>
  </si>
  <si>
    <t>250</t>
  </si>
  <si>
    <t>Поправки            (+ -)</t>
  </si>
  <si>
    <t>Изменения ведомственной структуры расходов бюджета муниципального образования городское поселение "Город Малоярославец" на плановый период 2023 и 2024 годов</t>
  </si>
  <si>
    <t>2023 год</t>
  </si>
  <si>
    <t>2024 год</t>
  </si>
  <si>
    <t xml:space="preserve">Приложение № 4                                                                                                                                        к Решению Городской Думы                                                                                «О бюджете муниципального образования                                             городское  поселение 
«Город Малоярославец» на 2022 год                                                                         и на плановый период 2023 и 2024 годов»                                                          от 24 декабря 2021 года № 129   </t>
  </si>
  <si>
    <t>ЖИЛИЩНО-КОММУНАЛЬНОЕ ХОЗЯЙСТВО</t>
  </si>
  <si>
    <t>0500</t>
  </si>
  <si>
    <t>Поправки                                     (+ -)</t>
  </si>
  <si>
    <t>Дорожное хозяйство (дорожные фонды)</t>
  </si>
  <si>
    <t>0409</t>
  </si>
  <si>
    <t>НАЦИОНАЛЬНАЯ ЭКОНОМИКА</t>
  </si>
  <si>
    <t>0400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</si>
  <si>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</si>
  <si>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19 0 00 00000</t>
  </si>
  <si>
    <t>Основное мероприятие "Развитие дорожного хозяйства"</t>
  </si>
  <si>
    <t>19 0 01 00000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</si>
  <si>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</si>
  <si>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19 0 01 00520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</si>
  <si>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</si>
  <si>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</si>
  <si>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</si>
  <si>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</si>
  <si>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</si>
  <si>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</si>
  <si>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</si>
  <si>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</si>
  <si>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Благоустройство</t>
  </si>
  <si>
    <t>0503</t>
  </si>
  <si>
    <t>Муниципальная программа "Благоустройство территории в муниципальном образовании городское поселение "Город Малоярославец"</t>
  </si>
  <si>
    <t>16 0 00 00000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</si>
  <si>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</si>
  <si>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16 0 01 00000</t>
  </si>
  <si>
    <t>Мероприятия по благоустройству городского поселения</t>
  </si>
  <si>
    <t>16 0 01 00690</t>
  </si>
  <si>
    <t>Муниципальная программа "Формирование современной городской среды МО ГП "Город Малоярославец" на 2018-2024 годы"</t>
  </si>
  <si>
    <t>21 0 00 00000</t>
  </si>
  <si>
    <t>Основное мероприятие "Благоустройство территорий муниципального образования "Город Малоярославец"</t>
  </si>
  <si>
    <t>21 0 01 00000</t>
  </si>
  <si>
    <t>Реализация мероприятий в рамках муниципальной программы "Формирование современной городской среды"</t>
  </si>
  <si>
    <t>21 0 01 00850</t>
  </si>
  <si>
    <t xml:space="preserve">Приложение № 5 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2022 год и на плановый период 2023 и 2024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22 декабря 2022 № 237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</si>
</sst>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#,##0.00&quot;р.&quot;"/>
  </numFmts>
  <fonts count="54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7" fillId="0" borderId="0">
      <alignment/>
      <protection/>
    </xf>
    <xf numFmtId="0" fontId="35" fillId="20" borderId="0">
      <alignment horizontal="left"/>
      <protection locked="0"/>
    </xf>
    <xf numFmtId="0" fontId="35" fillId="20" borderId="0">
      <alignment horizontal="left"/>
      <protection locked="0"/>
    </xf>
    <xf numFmtId="0" fontId="36" fillId="0" borderId="0">
      <alignment horizontal="left" vertical="top" wrapText="1"/>
      <protection/>
    </xf>
    <xf numFmtId="0" fontId="36" fillId="0" borderId="0">
      <alignment horizontal="left" vertical="top" wrapText="1"/>
      <protection/>
    </xf>
    <xf numFmtId="0" fontId="37" fillId="0" borderId="0">
      <alignment horizontal="center" wrapText="1"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7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6" fillId="0" borderId="0">
      <alignment horizontal="right"/>
      <protection/>
    </xf>
    <xf numFmtId="0" fontId="35" fillId="20" borderId="1">
      <alignment horizontal="left"/>
      <protection locked="0"/>
    </xf>
    <xf numFmtId="0" fontId="35" fillId="20" borderId="1">
      <alignment horizontal="left"/>
      <protection locked="0"/>
    </xf>
    <xf numFmtId="0" fontId="38" fillId="0" borderId="2">
      <alignment horizontal="center" vertical="center" wrapText="1"/>
      <protection/>
    </xf>
    <xf numFmtId="0" fontId="38" fillId="0" borderId="2">
      <alignment horizontal="center" vertical="center" wrapText="1"/>
      <protection/>
    </xf>
    <xf numFmtId="0" fontId="38" fillId="0" borderId="2">
      <alignment horizontal="center" vertical="center" shrinkToFit="1"/>
      <protection/>
    </xf>
    <xf numFmtId="0" fontId="38" fillId="0" borderId="2">
      <alignment horizontal="center" vertical="center" shrinkToFit="1"/>
      <protection/>
    </xf>
    <xf numFmtId="0" fontId="35" fillId="20" borderId="3">
      <alignment horizontal="left"/>
      <protection locked="0"/>
    </xf>
    <xf numFmtId="0" fontId="35" fillId="20" borderId="3">
      <alignment horizontal="left"/>
      <protection locked="0"/>
    </xf>
    <xf numFmtId="49" fontId="38" fillId="0" borderId="2">
      <alignment horizontal="left" vertical="top" wrapText="1"/>
      <protection/>
    </xf>
    <xf numFmtId="49" fontId="38" fillId="0" borderId="2">
      <alignment horizontal="left" vertical="top" wrapText="1"/>
      <protection/>
    </xf>
    <xf numFmtId="49" fontId="36" fillId="0" borderId="2">
      <alignment horizontal="left" vertical="top" wrapText="1"/>
      <protection/>
    </xf>
    <xf numFmtId="49" fontId="36" fillId="0" borderId="2">
      <alignment horizontal="left" vertical="top" wrapText="1"/>
      <protection/>
    </xf>
    <xf numFmtId="0" fontId="35" fillId="20" borderId="4">
      <alignment horizontal="left"/>
      <protection locked="0"/>
    </xf>
    <xf numFmtId="0" fontId="35" fillId="20" borderId="4">
      <alignment horizontal="left"/>
      <protection locked="0"/>
    </xf>
    <xf numFmtId="0" fontId="38" fillId="0" borderId="2">
      <alignment horizontal="left"/>
      <protection/>
    </xf>
    <xf numFmtId="0" fontId="38" fillId="0" borderId="2">
      <alignment horizontal="left"/>
      <protection/>
    </xf>
    <xf numFmtId="0" fontId="36" fillId="0" borderId="4">
      <alignment/>
      <protection/>
    </xf>
    <xf numFmtId="0" fontId="36" fillId="0" borderId="4">
      <alignment/>
      <protection/>
    </xf>
    <xf numFmtId="0" fontId="36" fillId="0" borderId="0">
      <alignment horizontal="left" wrapText="1"/>
      <protection/>
    </xf>
    <xf numFmtId="0" fontId="36" fillId="0" borderId="0">
      <alignment horizontal="left" wrapText="1"/>
      <protection/>
    </xf>
    <xf numFmtId="49" fontId="38" fillId="0" borderId="2">
      <alignment horizontal="center" vertical="top" wrapText="1"/>
      <protection/>
    </xf>
    <xf numFmtId="49" fontId="38" fillId="0" borderId="2">
      <alignment horizontal="center" vertical="top" wrapText="1"/>
      <protection/>
    </xf>
    <xf numFmtId="49" fontId="36" fillId="0" borderId="2">
      <alignment horizontal="center" vertical="top" wrapText="1"/>
      <protection/>
    </xf>
    <xf numFmtId="49" fontId="36" fillId="0" borderId="2">
      <alignment horizontal="center" vertical="top" wrapText="1"/>
      <protection/>
    </xf>
    <xf numFmtId="4" fontId="38" fillId="21" borderId="2">
      <alignment horizontal="right" vertical="top" shrinkToFit="1"/>
      <protection/>
    </xf>
    <xf numFmtId="4" fontId="38" fillId="21" borderId="2">
      <alignment horizontal="right" vertical="top" shrinkToFit="1"/>
      <protection/>
    </xf>
    <xf numFmtId="4" fontId="36" fillId="21" borderId="2">
      <alignment horizontal="right" vertical="top" shrinkToFit="1"/>
      <protection/>
    </xf>
    <xf numFmtId="4" fontId="36" fillId="21" borderId="2">
      <alignment horizontal="right" vertical="top" shrinkToFit="1"/>
      <protection/>
    </xf>
    <xf numFmtId="4" fontId="38" fillId="22" borderId="2">
      <alignment horizontal="right" vertical="top" shrinkToFit="1"/>
      <protection/>
    </xf>
    <xf numFmtId="4" fontId="38" fillId="22" borderId="2">
      <alignment horizontal="right" vertical="top" shrinkToFi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 horizontal="center"/>
      <protection/>
    </xf>
    <xf numFmtId="0" fontId="37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6" fillId="0" borderId="0">
      <alignment horizontal="right"/>
      <protection/>
    </xf>
    <xf numFmtId="0" fontId="38" fillId="0" borderId="5">
      <alignment horizontal="left"/>
      <protection/>
    </xf>
    <xf numFmtId="0" fontId="38" fillId="0" borderId="5">
      <alignment horizontal="left"/>
      <protection/>
    </xf>
    <xf numFmtId="0" fontId="36" fillId="0" borderId="5">
      <alignment/>
      <protection/>
    </xf>
    <xf numFmtId="0" fontId="36" fillId="0" borderId="5">
      <alignment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6" applyNumberFormat="0" applyAlignment="0" applyProtection="0"/>
    <xf numFmtId="0" fontId="40" fillId="30" borderId="7" applyNumberFormat="0" applyAlignment="0" applyProtection="0"/>
    <xf numFmtId="0" fontId="41" fillId="30" borderId="6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1" borderId="12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1" fillId="33" borderId="0">
      <alignment/>
      <protection/>
    </xf>
    <xf numFmtId="0" fontId="1" fillId="33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3" borderId="0">
      <alignment/>
      <protection/>
    </xf>
    <xf numFmtId="0" fontId="6" fillId="0" borderId="0" applyNumberFormat="0" applyFill="0" applyBorder="0" applyAlignment="0" applyProtection="0"/>
    <xf numFmtId="0" fontId="49" fillId="34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32" fillId="35" borderId="13" applyNumberFormat="0" applyFont="0" applyAlignment="0" applyProtection="0"/>
    <xf numFmtId="9" fontId="0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6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36" fillId="35" borderId="15" xfId="72" applyNumberFormat="1" applyFont="1" applyFill="1" applyBorder="1" applyAlignment="1" applyProtection="1">
      <alignment horizontal="right" vertical="top" shrinkToFit="1"/>
      <protection/>
    </xf>
    <xf numFmtId="49" fontId="38" fillId="0" borderId="15" xfId="48" applyNumberFormat="1" applyFont="1" applyBorder="1" applyAlignment="1" applyProtection="1">
      <alignment horizontal="left" vertical="top" wrapText="1"/>
      <protection/>
    </xf>
    <xf numFmtId="49" fontId="38" fillId="0" borderId="15" xfId="56" applyNumberFormat="1" applyFont="1" applyBorder="1" applyAlignment="1" applyProtection="1">
      <alignment horizontal="center" vertical="top" wrapText="1"/>
      <protection/>
    </xf>
    <xf numFmtId="4" fontId="10" fillId="0" borderId="15" xfId="0" applyNumberFormat="1" applyFont="1" applyBorder="1" applyAlignment="1">
      <alignment vertical="top"/>
    </xf>
    <xf numFmtId="0" fontId="4" fillId="0" borderId="0" xfId="118" applyFont="1" applyFill="1" applyBorder="1" applyAlignment="1">
      <alignment horizontal="center"/>
      <protection/>
    </xf>
    <xf numFmtId="0" fontId="11" fillId="0" borderId="15" xfId="0" applyFont="1" applyFill="1" applyBorder="1" applyAlignment="1">
      <alignment horizontal="center" vertical="center" wrapText="1"/>
    </xf>
    <xf numFmtId="4" fontId="38" fillId="0" borderId="15" xfId="72" applyNumberFormat="1" applyFont="1" applyFill="1" applyBorder="1" applyAlignment="1" applyProtection="1">
      <alignment horizontal="right" vertical="top" shrinkToFit="1"/>
      <protection/>
    </xf>
    <xf numFmtId="0" fontId="4" fillId="0" borderId="0" xfId="118" applyNumberFormat="1" applyFont="1" applyFill="1" applyBorder="1" applyAlignment="1">
      <alignment/>
      <protection/>
    </xf>
    <xf numFmtId="0" fontId="4" fillId="0" borderId="0" xfId="118" applyFont="1" applyFill="1" applyBorder="1" applyAlignment="1">
      <alignment/>
      <protection/>
    </xf>
    <xf numFmtId="0" fontId="8" fillId="0" borderId="0" xfId="0" applyFont="1" applyFill="1" applyAlignment="1">
      <alignment vertical="center" wrapText="1"/>
    </xf>
    <xf numFmtId="0" fontId="11" fillId="37" borderId="15" xfId="0" applyFont="1" applyFill="1" applyBorder="1" applyAlignment="1">
      <alignment horizontal="center" vertical="center" wrapText="1"/>
    </xf>
    <xf numFmtId="49" fontId="36" fillId="0" borderId="15" xfId="48" applyNumberFormat="1" applyFont="1" applyBorder="1" applyAlignment="1" applyProtection="1">
      <alignment horizontal="left" vertical="top" wrapText="1"/>
      <protection/>
    </xf>
    <xf numFmtId="49" fontId="36" fillId="0" borderId="15" xfId="56" applyNumberFormat="1" applyFont="1" applyBorder="1" applyAlignment="1" applyProtection="1">
      <alignment horizontal="center" vertical="top" wrapText="1"/>
      <protection/>
    </xf>
    <xf numFmtId="4" fontId="0" fillId="0" borderId="0" xfId="0" applyNumberFormat="1" applyAlignment="1">
      <alignment/>
    </xf>
    <xf numFmtId="4" fontId="36" fillId="0" borderId="15" xfId="72" applyNumberFormat="1" applyFont="1" applyFill="1" applyBorder="1" applyAlignment="1" applyProtection="1">
      <alignment horizontal="right" vertical="top" shrinkToFit="1"/>
      <protection/>
    </xf>
    <xf numFmtId="4" fontId="8" fillId="0" borderId="15" xfId="0" applyNumberFormat="1" applyFont="1" applyBorder="1" applyAlignment="1">
      <alignment vertical="top"/>
    </xf>
    <xf numFmtId="0" fontId="8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horizontal="right" vertical="center" wrapText="1"/>
    </xf>
    <xf numFmtId="0" fontId="9" fillId="0" borderId="0" xfId="118" applyFont="1" applyFill="1" applyAlignment="1">
      <alignment horizontal="center" vertical="center" wrapText="1"/>
      <protection/>
    </xf>
    <xf numFmtId="0" fontId="2" fillId="0" borderId="15" xfId="118" applyFont="1" applyFill="1" applyBorder="1" applyAlignment="1">
      <alignment horizontal="center" vertical="center" wrapText="1"/>
      <protection/>
    </xf>
  </cellXfs>
  <cellStyles count="11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2 2" xfId="43"/>
    <cellStyle name="xl23" xfId="44"/>
    <cellStyle name="xl23 2" xfId="45"/>
    <cellStyle name="xl24" xfId="46"/>
    <cellStyle name="xl24 2" xfId="47"/>
    <cellStyle name="xl25" xfId="48"/>
    <cellStyle name="xl25 2" xfId="49"/>
    <cellStyle name="xl26" xfId="50"/>
    <cellStyle name="xl26 2" xfId="51"/>
    <cellStyle name="xl27" xfId="52"/>
    <cellStyle name="xl27 2" xfId="53"/>
    <cellStyle name="xl28" xfId="54"/>
    <cellStyle name="xl28 2" xfId="55"/>
    <cellStyle name="xl29" xfId="56"/>
    <cellStyle name="xl29 2" xfId="57"/>
    <cellStyle name="xl30" xfId="58"/>
    <cellStyle name="xl30 2" xfId="59"/>
    <cellStyle name="xl31" xfId="60"/>
    <cellStyle name="xl31 2" xfId="61"/>
    <cellStyle name="xl32" xfId="62"/>
    <cellStyle name="xl32 2" xfId="63"/>
    <cellStyle name="xl33" xfId="64"/>
    <cellStyle name="xl33 2" xfId="65"/>
    <cellStyle name="xl34" xfId="66"/>
    <cellStyle name="xl34 2" xfId="67"/>
    <cellStyle name="xl35" xfId="68"/>
    <cellStyle name="xl35 2" xfId="69"/>
    <cellStyle name="xl36" xfId="70"/>
    <cellStyle name="xl36 2" xfId="71"/>
    <cellStyle name="xl37" xfId="72"/>
    <cellStyle name="xl37 2" xfId="73"/>
    <cellStyle name="xl38" xfId="74"/>
    <cellStyle name="xl38 2" xfId="75"/>
    <cellStyle name="xl39" xfId="76"/>
    <cellStyle name="xl39 2" xfId="77"/>
    <cellStyle name="xl40" xfId="78"/>
    <cellStyle name="xl40 2" xfId="79"/>
    <cellStyle name="xl41" xfId="80"/>
    <cellStyle name="xl41 2" xfId="81"/>
    <cellStyle name="xl42" xfId="82"/>
    <cellStyle name="xl42 2" xfId="83"/>
    <cellStyle name="xl43" xfId="84"/>
    <cellStyle name="xl43 2" xfId="85"/>
    <cellStyle name="xl44" xfId="86"/>
    <cellStyle name="xl44 2" xfId="87"/>
    <cellStyle name="xl45" xfId="88"/>
    <cellStyle name="xl45 2" xfId="89"/>
    <cellStyle name="xl46" xfId="90"/>
    <cellStyle name="xl46 2" xfId="91"/>
    <cellStyle name="xl47" xfId="92"/>
    <cellStyle name="xl47 2" xfId="93"/>
    <cellStyle name="Акцент1" xfId="94"/>
    <cellStyle name="Акцент2" xfId="95"/>
    <cellStyle name="Акцент3" xfId="96"/>
    <cellStyle name="Акцент4" xfId="97"/>
    <cellStyle name="Акцент5" xfId="98"/>
    <cellStyle name="Акцент6" xfId="99"/>
    <cellStyle name="Ввод " xfId="100"/>
    <cellStyle name="Вывод" xfId="101"/>
    <cellStyle name="Вычисление" xfId="102"/>
    <cellStyle name="Hyperlink" xfId="103"/>
    <cellStyle name="Currency" xfId="104"/>
    <cellStyle name="Currency [0]" xfId="105"/>
    <cellStyle name="Заголовок 1" xfId="106"/>
    <cellStyle name="Заголовок 2" xfId="107"/>
    <cellStyle name="Заголовок 3" xfId="108"/>
    <cellStyle name="Заголовок 4" xfId="109"/>
    <cellStyle name="Итог" xfId="110"/>
    <cellStyle name="Контрольная ячейка" xfId="111"/>
    <cellStyle name="Название" xfId="112"/>
    <cellStyle name="Нейтральный" xfId="113"/>
    <cellStyle name="Обычный 2" xfId="114"/>
    <cellStyle name="Обычный 3" xfId="115"/>
    <cellStyle name="Обычный 4" xfId="116"/>
    <cellStyle name="Обычный 5" xfId="117"/>
    <cellStyle name="Обычный_Лист1" xfId="118"/>
    <cellStyle name="Followed Hyperlink" xfId="119"/>
    <cellStyle name="Плохой" xfId="120"/>
    <cellStyle name="Пояснение" xfId="121"/>
    <cellStyle name="Примечание" xfId="122"/>
    <cellStyle name="Примечание 2" xfId="123"/>
    <cellStyle name="Percent" xfId="124"/>
    <cellStyle name="Связанная ячейка" xfId="125"/>
    <cellStyle name="Текст предупреждения" xfId="126"/>
    <cellStyle name="Comma" xfId="127"/>
    <cellStyle name="Comma [0]" xfId="128"/>
    <cellStyle name="Хороший" xfId="12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115" zoomScaleNormal="115" zoomScalePageLayoutView="0" workbookViewId="0" topLeftCell="A1">
      <selection activeCell="D1" sqref="D1:G1"/>
    </sheetView>
  </sheetViews>
  <sheetFormatPr defaultColWidth="9.00390625" defaultRowHeight="12.75"/>
  <cols>
    <col min="1" max="1" width="52.875" style="1" customWidth="1"/>
    <col min="2" max="2" width="5.25390625" style="0" customWidth="1"/>
    <col min="3" max="3" width="9.25390625" style="0" customWidth="1"/>
    <col min="4" max="4" width="12.625" style="0" customWidth="1"/>
    <col min="5" max="5" width="10.25390625" style="0" customWidth="1"/>
    <col min="6" max="6" width="16.00390625" style="0" customWidth="1"/>
    <col min="7" max="7" width="11.125" style="0" hidden="1" customWidth="1"/>
    <col min="9" max="9" width="25.125" style="0" customWidth="1"/>
  </cols>
  <sheetData>
    <row r="1" spans="4:7" ht="97.5" customHeight="1">
      <c r="D1" s="20" t="s">
        <v>49</v>
      </c>
      <c r="E1" s="20"/>
      <c r="F1" s="20"/>
      <c r="G1" s="20"/>
    </row>
    <row r="2" spans="1:11" ht="74.25" customHeight="1">
      <c r="A2" s="2"/>
      <c r="B2" s="3"/>
      <c r="C2" s="3"/>
      <c r="D2" s="21" t="s">
        <v>13</v>
      </c>
      <c r="E2" s="21"/>
      <c r="F2" s="21"/>
      <c r="G2" s="21"/>
      <c r="H2" s="13"/>
      <c r="I2" s="13"/>
      <c r="J2" s="13"/>
      <c r="K2" s="13"/>
    </row>
    <row r="3" spans="1:7" ht="36" customHeight="1">
      <c r="A3" s="22" t="s">
        <v>10</v>
      </c>
      <c r="B3" s="22"/>
      <c r="C3" s="22"/>
      <c r="D3" s="22"/>
      <c r="E3" s="22"/>
      <c r="F3" s="22"/>
      <c r="G3" s="22"/>
    </row>
    <row r="4" spans="1:6" ht="36" customHeight="1" hidden="1">
      <c r="A4" s="22" t="s">
        <v>6</v>
      </c>
      <c r="B4" s="22"/>
      <c r="C4" s="22"/>
      <c r="D4" s="22"/>
      <c r="E4" s="22"/>
      <c r="F4" s="22"/>
    </row>
    <row r="5" spans="1:6" ht="12.75">
      <c r="A5" s="11"/>
      <c r="B5" s="12"/>
      <c r="C5" s="12"/>
      <c r="D5" s="12"/>
      <c r="E5" s="12"/>
      <c r="F5" s="8" t="s">
        <v>0</v>
      </c>
    </row>
    <row r="6" spans="1:7" ht="42.75" customHeight="1">
      <c r="A6" s="23" t="s">
        <v>1</v>
      </c>
      <c r="B6" s="23" t="s">
        <v>2</v>
      </c>
      <c r="C6" s="23" t="s">
        <v>3</v>
      </c>
      <c r="D6" s="23" t="s">
        <v>4</v>
      </c>
      <c r="E6" s="23" t="s">
        <v>5</v>
      </c>
      <c r="F6" s="9" t="s">
        <v>16</v>
      </c>
      <c r="G6" s="14" t="s">
        <v>9</v>
      </c>
    </row>
    <row r="7" spans="1:7" ht="21" customHeight="1">
      <c r="A7" s="23"/>
      <c r="B7" s="23"/>
      <c r="C7" s="23"/>
      <c r="D7" s="23"/>
      <c r="E7" s="23"/>
      <c r="F7" s="9" t="s">
        <v>11</v>
      </c>
      <c r="G7" s="9" t="s">
        <v>12</v>
      </c>
    </row>
    <row r="8" spans="1:7" ht="42" customHeight="1">
      <c r="A8" s="5" t="s">
        <v>7</v>
      </c>
      <c r="B8" s="6" t="s">
        <v>8</v>
      </c>
      <c r="C8" s="6"/>
      <c r="D8" s="6"/>
      <c r="E8" s="6"/>
      <c r="F8" s="7">
        <f>F9+F18</f>
        <v>0</v>
      </c>
      <c r="G8" s="7" t="e">
        <f>G18</f>
        <v>#REF!</v>
      </c>
    </row>
    <row r="9" spans="1:9" ht="16.5" customHeight="1">
      <c r="A9" s="5" t="s">
        <v>19</v>
      </c>
      <c r="B9" s="6" t="s">
        <v>8</v>
      </c>
      <c r="C9" s="6" t="s">
        <v>20</v>
      </c>
      <c r="D9" s="6"/>
      <c r="E9" s="6"/>
      <c r="F9" s="7">
        <f>F10</f>
        <v>3649000</v>
      </c>
      <c r="G9" s="7"/>
      <c r="I9" s="17"/>
    </row>
    <row r="10" spans="1:9" ht="15" customHeight="1">
      <c r="A10" s="5" t="s">
        <v>17</v>
      </c>
      <c r="B10" s="6" t="s">
        <v>8</v>
      </c>
      <c r="C10" s="6" t="s">
        <v>18</v>
      </c>
      <c r="D10" s="6"/>
      <c r="E10" s="6"/>
      <c r="F10" s="7">
        <f>F11</f>
        <v>3649000</v>
      </c>
      <c r="G10" s="7"/>
      <c r="I10" s="17"/>
    </row>
    <row r="11" spans="1:9" ht="40.5" customHeight="1">
      <c r="A11" s="5" t="s">
        <v>21</v>
      </c>
      <c r="B11" s="6" t="s">
        <v>8</v>
      </c>
      <c r="C11" s="6" t="s">
        <v>18</v>
      </c>
      <c r="D11" s="6" t="s">
        <v>22</v>
      </c>
      <c r="E11" s="6"/>
      <c r="F11" s="7">
        <f>F12</f>
        <v>3649000</v>
      </c>
      <c r="G11" s="7"/>
      <c r="I11" s="17"/>
    </row>
    <row r="12" spans="1:9" ht="12.75">
      <c r="A12" s="5" t="s">
        <v>23</v>
      </c>
      <c r="B12" s="6" t="s">
        <v>8</v>
      </c>
      <c r="C12" s="6" t="s">
        <v>18</v>
      </c>
      <c r="D12" s="6" t="s">
        <v>24</v>
      </c>
      <c r="E12" s="6"/>
      <c r="F12" s="7">
        <f>F13</f>
        <v>3649000</v>
      </c>
      <c r="G12" s="7"/>
      <c r="I12" s="17"/>
    </row>
    <row r="13" spans="1:9" ht="53.25" customHeight="1">
      <c r="A13" s="5" t="s">
        <v>25</v>
      </c>
      <c r="B13" s="6" t="s">
        <v>8</v>
      </c>
      <c r="C13" s="6" t="s">
        <v>18</v>
      </c>
      <c r="D13" s="6" t="s">
        <v>26</v>
      </c>
      <c r="E13" s="6"/>
      <c r="F13" s="7">
        <f>F14+F16</f>
        <v>3649000</v>
      </c>
      <c r="G13" s="7"/>
      <c r="I13" s="17"/>
    </row>
    <row r="14" spans="1:9" ht="27.75" customHeight="1">
      <c r="A14" s="5" t="s">
        <v>27</v>
      </c>
      <c r="B14" s="6" t="s">
        <v>8</v>
      </c>
      <c r="C14" s="6" t="s">
        <v>18</v>
      </c>
      <c r="D14" s="6" t="s">
        <v>26</v>
      </c>
      <c r="E14" s="6" t="s">
        <v>28</v>
      </c>
      <c r="F14" s="7">
        <f>F15</f>
        <v>-6351000</v>
      </c>
      <c r="G14" s="7"/>
      <c r="I14" s="17"/>
    </row>
    <row r="15" spans="1:9" ht="27" customHeight="1">
      <c r="A15" s="5" t="s">
        <v>29</v>
      </c>
      <c r="B15" s="6" t="s">
        <v>8</v>
      </c>
      <c r="C15" s="6" t="s">
        <v>18</v>
      </c>
      <c r="D15" s="6" t="s">
        <v>26</v>
      </c>
      <c r="E15" s="6" t="s">
        <v>30</v>
      </c>
      <c r="F15" s="7">
        <f>-2000000-3000000-1351000</f>
        <v>-6351000</v>
      </c>
      <c r="G15" s="7"/>
      <c r="I15" s="17"/>
    </row>
    <row r="16" spans="1:9" ht="12.75">
      <c r="A16" s="5" t="s">
        <v>31</v>
      </c>
      <c r="B16" s="6" t="s">
        <v>8</v>
      </c>
      <c r="C16" s="6" t="s">
        <v>18</v>
      </c>
      <c r="D16" s="6" t="s">
        <v>26</v>
      </c>
      <c r="E16" s="6" t="s">
        <v>32</v>
      </c>
      <c r="F16" s="7">
        <f>F17</f>
        <v>10000000</v>
      </c>
      <c r="G16" s="7"/>
      <c r="I16" s="17"/>
    </row>
    <row r="17" spans="1:9" ht="45.75" customHeight="1">
      <c r="A17" s="5" t="s">
        <v>33</v>
      </c>
      <c r="B17" s="6" t="s">
        <v>8</v>
      </c>
      <c r="C17" s="6" t="s">
        <v>18</v>
      </c>
      <c r="D17" s="6" t="s">
        <v>26</v>
      </c>
      <c r="E17" s="6" t="s">
        <v>34</v>
      </c>
      <c r="F17" s="7">
        <v>10000000</v>
      </c>
      <c r="G17" s="7"/>
      <c r="I17" s="17"/>
    </row>
    <row r="18" spans="1:9" ht="12.75">
      <c r="A18" s="5" t="s">
        <v>14</v>
      </c>
      <c r="B18" s="6" t="s">
        <v>8</v>
      </c>
      <c r="C18" s="6" t="s">
        <v>15</v>
      </c>
      <c r="D18" s="6"/>
      <c r="E18" s="6"/>
      <c r="F18" s="7">
        <f>F19</f>
        <v>-3649000</v>
      </c>
      <c r="G18" s="7" t="e">
        <f>G23</f>
        <v>#REF!</v>
      </c>
      <c r="I18" s="17"/>
    </row>
    <row r="19" spans="1:9" ht="12.75">
      <c r="A19" s="5" t="s">
        <v>35</v>
      </c>
      <c r="B19" s="6" t="s">
        <v>8</v>
      </c>
      <c r="C19" s="6" t="s">
        <v>36</v>
      </c>
      <c r="D19" s="6"/>
      <c r="E19" s="6"/>
      <c r="F19" s="7">
        <f>F20+F27</f>
        <v>-3649000</v>
      </c>
      <c r="G19" s="7"/>
      <c r="I19" s="17"/>
    </row>
    <row r="20" spans="1:9" ht="40.5" customHeight="1">
      <c r="A20" s="5" t="s">
        <v>37</v>
      </c>
      <c r="B20" s="6" t="s">
        <v>8</v>
      </c>
      <c r="C20" s="6" t="s">
        <v>36</v>
      </c>
      <c r="D20" s="6" t="s">
        <v>38</v>
      </c>
      <c r="E20" s="6"/>
      <c r="F20" s="7">
        <f>F21</f>
        <v>-9851115.57</v>
      </c>
      <c r="G20" s="7"/>
      <c r="I20" s="17"/>
    </row>
    <row r="21" spans="1:9" ht="45" customHeight="1">
      <c r="A21" s="5" t="s">
        <v>39</v>
      </c>
      <c r="B21" s="6" t="s">
        <v>8</v>
      </c>
      <c r="C21" s="6" t="s">
        <v>36</v>
      </c>
      <c r="D21" s="6" t="s">
        <v>40</v>
      </c>
      <c r="E21" s="6"/>
      <c r="F21" s="7">
        <f>F22</f>
        <v>-9851115.57</v>
      </c>
      <c r="G21" s="7"/>
      <c r="I21" s="17"/>
    </row>
    <row r="22" spans="1:9" ht="12.75">
      <c r="A22" s="5" t="s">
        <v>41</v>
      </c>
      <c r="B22" s="6" t="s">
        <v>8</v>
      </c>
      <c r="C22" s="6" t="s">
        <v>36</v>
      </c>
      <c r="D22" s="6" t="s">
        <v>42</v>
      </c>
      <c r="E22" s="6"/>
      <c r="F22" s="7">
        <f>F23+F25</f>
        <v>-9851115.57</v>
      </c>
      <c r="G22" s="7"/>
      <c r="I22" s="17"/>
    </row>
    <row r="23" spans="1:9" ht="27.75" customHeight="1">
      <c r="A23" s="5" t="s">
        <v>27</v>
      </c>
      <c r="B23" s="6" t="s">
        <v>8</v>
      </c>
      <c r="C23" s="6" t="s">
        <v>36</v>
      </c>
      <c r="D23" s="6" t="s">
        <v>42</v>
      </c>
      <c r="E23" s="6" t="s">
        <v>28</v>
      </c>
      <c r="F23" s="7">
        <f>F24</f>
        <v>-6202115.57</v>
      </c>
      <c r="G23" s="7" t="e">
        <f>G24+#REF!</f>
        <v>#REF!</v>
      </c>
      <c r="I23" s="17"/>
    </row>
    <row r="24" spans="1:9" ht="12.75" customHeight="1">
      <c r="A24" s="15" t="s">
        <v>29</v>
      </c>
      <c r="B24" s="16" t="s">
        <v>8</v>
      </c>
      <c r="C24" s="16" t="s">
        <v>36</v>
      </c>
      <c r="D24" s="16" t="s">
        <v>42</v>
      </c>
      <c r="E24" s="16" t="s">
        <v>30</v>
      </c>
      <c r="F24" s="19">
        <f>-1202115.57-5000000</f>
        <v>-6202115.57</v>
      </c>
      <c r="G24" s="7" t="e">
        <f>G25</f>
        <v>#REF!</v>
      </c>
      <c r="I24" s="17"/>
    </row>
    <row r="25" spans="1:9" ht="18" customHeight="1">
      <c r="A25" s="5" t="s">
        <v>31</v>
      </c>
      <c r="B25" s="6" t="s">
        <v>8</v>
      </c>
      <c r="C25" s="6" t="s">
        <v>36</v>
      </c>
      <c r="D25" s="6" t="s">
        <v>42</v>
      </c>
      <c r="E25" s="6" t="s">
        <v>32</v>
      </c>
      <c r="F25" s="7">
        <f>F26</f>
        <v>-3649000</v>
      </c>
      <c r="G25" s="7" t="e">
        <f>G26+G33</f>
        <v>#REF!</v>
      </c>
      <c r="I25" s="17"/>
    </row>
    <row r="26" spans="1:9" ht="42" customHeight="1">
      <c r="A26" s="15" t="s">
        <v>33</v>
      </c>
      <c r="B26" s="16" t="s">
        <v>8</v>
      </c>
      <c r="C26" s="16" t="s">
        <v>36</v>
      </c>
      <c r="D26" s="16" t="s">
        <v>42</v>
      </c>
      <c r="E26" s="16" t="s">
        <v>34</v>
      </c>
      <c r="F26" s="19">
        <v>-3649000</v>
      </c>
      <c r="G26" s="7">
        <f>G27</f>
        <v>0</v>
      </c>
      <c r="I26" s="17"/>
    </row>
    <row r="27" spans="1:9" ht="41.25" customHeight="1">
      <c r="A27" s="5" t="s">
        <v>43</v>
      </c>
      <c r="B27" s="6" t="s">
        <v>8</v>
      </c>
      <c r="C27" s="6" t="s">
        <v>36</v>
      </c>
      <c r="D27" s="6" t="s">
        <v>44</v>
      </c>
      <c r="E27" s="6"/>
      <c r="F27" s="10">
        <f>F28</f>
        <v>6202115.57</v>
      </c>
      <c r="G27" s="4"/>
      <c r="I27" s="17"/>
    </row>
    <row r="28" spans="1:9" ht="29.25" customHeight="1">
      <c r="A28" s="5" t="s">
        <v>45</v>
      </c>
      <c r="B28" s="6" t="s">
        <v>8</v>
      </c>
      <c r="C28" s="6" t="s">
        <v>36</v>
      </c>
      <c r="D28" s="6" t="s">
        <v>46</v>
      </c>
      <c r="E28" s="6"/>
      <c r="F28" s="10">
        <f>F29</f>
        <v>6202115.57</v>
      </c>
      <c r="G28" s="4"/>
      <c r="I28" s="17"/>
    </row>
    <row r="29" spans="1:9" ht="40.5" customHeight="1">
      <c r="A29" s="5" t="s">
        <v>47</v>
      </c>
      <c r="B29" s="6" t="s">
        <v>8</v>
      </c>
      <c r="C29" s="6" t="s">
        <v>36</v>
      </c>
      <c r="D29" s="6" t="s">
        <v>48</v>
      </c>
      <c r="E29" s="6"/>
      <c r="F29" s="10">
        <f>F30</f>
        <v>6202115.57</v>
      </c>
      <c r="G29" s="4"/>
      <c r="I29" s="17"/>
    </row>
    <row r="30" spans="1:9" ht="28.5" customHeight="1">
      <c r="A30" s="5" t="s">
        <v>27</v>
      </c>
      <c r="B30" s="6" t="s">
        <v>8</v>
      </c>
      <c r="C30" s="6" t="s">
        <v>36</v>
      </c>
      <c r="D30" s="6" t="s">
        <v>48</v>
      </c>
      <c r="E30" s="6" t="s">
        <v>28</v>
      </c>
      <c r="F30" s="10">
        <f>F31</f>
        <v>6202115.57</v>
      </c>
      <c r="G30" s="4"/>
      <c r="I30" s="17"/>
    </row>
    <row r="31" spans="1:9" ht="29.25" customHeight="1">
      <c r="A31" s="15" t="s">
        <v>29</v>
      </c>
      <c r="B31" s="16" t="s">
        <v>8</v>
      </c>
      <c r="C31" s="16" t="s">
        <v>36</v>
      </c>
      <c r="D31" s="16" t="s">
        <v>48</v>
      </c>
      <c r="E31" s="16" t="s">
        <v>30</v>
      </c>
      <c r="F31" s="19">
        <f>1202115.57+5000000</f>
        <v>6202115.57</v>
      </c>
      <c r="G31" s="4"/>
      <c r="I31" s="17"/>
    </row>
    <row r="32" spans="1:9" ht="12.75" hidden="1">
      <c r="A32" s="5"/>
      <c r="B32" s="6"/>
      <c r="C32" s="6"/>
      <c r="D32" s="6"/>
      <c r="E32" s="6"/>
      <c r="F32" s="10"/>
      <c r="G32" s="4"/>
      <c r="I32" s="17"/>
    </row>
    <row r="33" spans="1:9" ht="21" customHeight="1" hidden="1">
      <c r="A33" s="15"/>
      <c r="B33" s="16"/>
      <c r="C33" s="16"/>
      <c r="D33" s="16"/>
      <c r="E33" s="16"/>
      <c r="F33" s="18"/>
      <c r="G33" s="7" t="e">
        <f>#REF!</f>
        <v>#REF!</v>
      </c>
      <c r="I33" s="17"/>
    </row>
  </sheetData>
  <sheetProtection/>
  <mergeCells count="9">
    <mergeCell ref="D1:G1"/>
    <mergeCell ref="D2:G2"/>
    <mergeCell ref="A4:F4"/>
    <mergeCell ref="A3:G3"/>
    <mergeCell ref="A6:A7"/>
    <mergeCell ref="B6:B7"/>
    <mergeCell ref="C6:C7"/>
    <mergeCell ref="D6:D7"/>
    <mergeCell ref="E6:E7"/>
  </mergeCells>
  <printOptions/>
  <pageMargins left="0.7086614173228347" right="0" top="0.3937007874015748" bottom="0.11811023622047245" header="0.11811023622047245" footer="0"/>
  <pageSetup firstPageNumber="13" useFirstPageNumber="1" horizontalDpi="600" verticalDpi="600" orientation="portrait" paperSize="9" scale="80" r:id="rId1"/>
  <headerFooter>
    <oddHeader>&amp;C&amp;Я</oddHeader>
  </headerFooter>
  <ignoredErrors>
    <ignoredError sqref="E25:E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sachapc</cp:lastModifiedBy>
  <cp:lastPrinted>2022-12-12T13:56:56Z</cp:lastPrinted>
  <dcterms:created xsi:type="dcterms:W3CDTF">2014-12-18T05:56:01Z</dcterms:created>
  <dcterms:modified xsi:type="dcterms:W3CDTF">2022-12-29T15:17:49Z</dcterms:modified>
  <cp:category/>
  <cp:version/>
  <cp:contentType/>
  <cp:contentStatus/>
</cp:coreProperties>
</file>