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80" windowHeight="8655" activeTab="0"/>
  </bookViews>
  <sheets>
    <sheet name="в бюджет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<sst xmlns="http://schemas.openxmlformats.org/spreadsheetml/2006/main" count="19" uniqueCount="19">
  <si>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Дефицит (-), профицит (+)</t>
  </si>
  <si>
    <t>(тыс. рублей)</t>
  </si>
  <si>
    <t>Общий объем доходов</t>
  </si>
  <si>
    <t>Общий объем расходов</t>
  </si>
  <si>
    <t>Прогноз основных характеристик бюджета муниципального образования городское поселение "Город Малоярославец"</t>
  </si>
  <si>
    <t xml:space="preserve">Основные характеристики  бюджета </t>
  </si>
  <si>
    <t>Факт за 2016 год</t>
  </si>
  <si>
    <t>Налоговые и неналоговые доходы</t>
  </si>
  <si>
    <t>Безвозмездные поступления</t>
  </si>
  <si>
    <t>2021 год</t>
  </si>
  <si>
    <t>2023 год</t>
  </si>
  <si>
    <t>2022 год</t>
  </si>
  <si>
    <t>Оценка 2020</t>
  </si>
  <si>
    <t>%  к уровню 2020 г.</t>
  </si>
  <si>
    <t>%  к уровню 2021 г.</t>
  </si>
  <si>
    <t>%  к уровню 2022 г.</t>
  </si>
  <si>
    <t>Факт за 2017 год</t>
  </si>
  <si>
    <t>Факт 2018 год</t>
  </si>
  <si>
    <t>Факт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</si>
</sst>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72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 indent="2"/>
    </xf>
    <xf numFmtId="172" fontId="10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120" zoomScaleNormal="120" zoomScalePageLayoutView="0" workbookViewId="0" topLeftCell="A1">
      <selection activeCell="G6" sqref="G6"/>
    </sheetView>
  </sheetViews>
  <sheetFormatPr defaultColWidth="9.00390625" defaultRowHeight="12.75"/>
  <cols>
    <col min="1" max="1" width="18.125" style="0" customWidth="1"/>
    <col min="2" max="3" width="8.75390625" style="0" customWidth="1"/>
    <col min="5" max="5" width="9.125" style="0" customWidth="1"/>
    <col min="7" max="7" width="9.375" style="0" customWidth="1"/>
    <col min="8" max="8" width="10.00390625" style="0" customWidth="1"/>
    <col min="9" max="9" width="9.375" style="0" customWidth="1"/>
    <col min="10" max="10" width="8.875" style="0" customWidth="1"/>
    <col min="11" max="11" width="9.25390625" style="0" customWidth="1"/>
    <col min="12" max="12" width="9.625" style="0" customWidth="1"/>
  </cols>
  <sheetData>
    <row r="1" spans="1:12" ht="66" customHeight="1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3" t="s">
        <v>1</v>
      </c>
      <c r="L2" s="13"/>
    </row>
    <row r="3" spans="1:12" ht="91.5" customHeight="1">
      <c r="A3" s="2" t="s">
        <v>5</v>
      </c>
      <c r="B3" s="2" t="s">
        <v>6</v>
      </c>
      <c r="C3" s="2" t="s">
        <v>16</v>
      </c>
      <c r="D3" s="2" t="s">
        <v>17</v>
      </c>
      <c r="E3" s="2" t="s">
        <v>18</v>
      </c>
      <c r="F3" s="2" t="s">
        <v>12</v>
      </c>
      <c r="G3" s="2" t="s">
        <v>9</v>
      </c>
      <c r="H3" s="2" t="s">
        <v>13</v>
      </c>
      <c r="I3" s="2" t="s">
        <v>11</v>
      </c>
      <c r="J3" s="2" t="s">
        <v>14</v>
      </c>
      <c r="K3" s="2" t="s">
        <v>10</v>
      </c>
      <c r="L3" s="2" t="s">
        <v>15</v>
      </c>
    </row>
    <row r="4" spans="1:12" ht="39" customHeight="1">
      <c r="A4" s="2" t="s">
        <v>2</v>
      </c>
      <c r="B4" s="10">
        <v>359492</v>
      </c>
      <c r="C4" s="10">
        <f>C5+C6</f>
        <v>481188</v>
      </c>
      <c r="D4" s="10">
        <f>D5+D6</f>
        <v>252095</v>
      </c>
      <c r="E4" s="10">
        <f>E5+E6</f>
        <v>320031</v>
      </c>
      <c r="F4" s="10">
        <f>F5+F6</f>
        <v>259610</v>
      </c>
      <c r="G4" s="10">
        <f>G5+G6</f>
        <v>205631</v>
      </c>
      <c r="H4" s="11">
        <f>G4/F4*100</f>
        <v>79.20765764030662</v>
      </c>
      <c r="I4" s="10">
        <f>I5+I6</f>
        <v>207555</v>
      </c>
      <c r="J4" s="11">
        <f>I4/G4*100</f>
        <v>100.93565658874391</v>
      </c>
      <c r="K4" s="10">
        <f>K5+K6</f>
        <v>209215</v>
      </c>
      <c r="L4" s="11">
        <f>K4/I4*100</f>
        <v>100.79978800799788</v>
      </c>
    </row>
    <row r="5" spans="1:12" ht="51.75" customHeight="1">
      <c r="A5" s="8" t="s">
        <v>7</v>
      </c>
      <c r="B5" s="7">
        <v>151484</v>
      </c>
      <c r="C5" s="7">
        <v>217314</v>
      </c>
      <c r="D5" s="7">
        <v>140035</v>
      </c>
      <c r="E5" s="7">
        <v>161416</v>
      </c>
      <c r="F5" s="7">
        <v>150977</v>
      </c>
      <c r="G5" s="7">
        <v>158258</v>
      </c>
      <c r="H5" s="9">
        <f>G5/F5*100</f>
        <v>104.82258887115256</v>
      </c>
      <c r="I5" s="7">
        <v>160580</v>
      </c>
      <c r="J5" s="6">
        <f>I5/G5*100</f>
        <v>101.46722440571725</v>
      </c>
      <c r="K5" s="7">
        <v>162568</v>
      </c>
      <c r="L5" s="6">
        <f>K5/I5*100</f>
        <v>101.23801220575415</v>
      </c>
    </row>
    <row r="6" spans="1:12" ht="45" customHeight="1">
      <c r="A6" s="8" t="s">
        <v>8</v>
      </c>
      <c r="B6" s="7">
        <v>208008</v>
      </c>
      <c r="C6" s="7">
        <v>263874</v>
      </c>
      <c r="D6" s="7">
        <v>112060</v>
      </c>
      <c r="E6" s="7">
        <v>158615</v>
      </c>
      <c r="F6" s="7">
        <v>108633</v>
      </c>
      <c r="G6" s="7">
        <v>47373</v>
      </c>
      <c r="H6" s="9">
        <f>G6/F6*100</f>
        <v>43.608295821711636</v>
      </c>
      <c r="I6" s="7">
        <v>46975</v>
      </c>
      <c r="J6" s="6">
        <f>I6/G6*100</f>
        <v>99.15985899140861</v>
      </c>
      <c r="K6" s="7">
        <v>46647</v>
      </c>
      <c r="L6" s="6">
        <f>K6/I6*100</f>
        <v>99.30175625332623</v>
      </c>
    </row>
    <row r="7" spans="1:12" ht="40.5" customHeight="1">
      <c r="A7" s="2" t="s">
        <v>3</v>
      </c>
      <c r="B7" s="10">
        <v>385781</v>
      </c>
      <c r="C7" s="10">
        <v>494668</v>
      </c>
      <c r="D7" s="10">
        <v>245704</v>
      </c>
      <c r="E7" s="10">
        <v>309583</v>
      </c>
      <c r="F7" s="10">
        <v>265187</v>
      </c>
      <c r="G7" s="10">
        <v>212459</v>
      </c>
      <c r="H7" s="11">
        <f>G7/F7*100</f>
        <v>80.11667238590127</v>
      </c>
      <c r="I7" s="10">
        <v>207555</v>
      </c>
      <c r="J7" s="11">
        <f>I7/G7*100</f>
        <v>97.69178994535416</v>
      </c>
      <c r="K7" s="10">
        <v>209215</v>
      </c>
      <c r="L7" s="11">
        <f>K7/I7*100</f>
        <v>100.79978800799788</v>
      </c>
    </row>
    <row r="8" spans="1:12" ht="38.25" customHeight="1">
      <c r="A8" s="3" t="s">
        <v>0</v>
      </c>
      <c r="B8" s="4">
        <f aca="true" t="shared" si="0" ref="B8:G8">B4-B7</f>
        <v>-26289</v>
      </c>
      <c r="C8" s="4">
        <f t="shared" si="0"/>
        <v>-13480</v>
      </c>
      <c r="D8" s="4">
        <f t="shared" si="0"/>
        <v>6391</v>
      </c>
      <c r="E8" s="4">
        <f t="shared" si="0"/>
        <v>10448</v>
      </c>
      <c r="F8" s="4">
        <f t="shared" si="0"/>
        <v>-5577</v>
      </c>
      <c r="G8" s="4">
        <f t="shared" si="0"/>
        <v>-6828</v>
      </c>
      <c r="H8" s="3"/>
      <c r="I8" s="4">
        <f>I4-I7</f>
        <v>0</v>
      </c>
      <c r="J8" s="3"/>
      <c r="K8" s="4">
        <f>K4-K7</f>
        <v>0</v>
      </c>
      <c r="L8" s="5"/>
    </row>
  </sheetData>
  <sheetProtection/>
  <mergeCells count="2">
    <mergeCell ref="A1:L1"/>
    <mergeCell ref="K2:L2"/>
  </mergeCells>
  <printOptions/>
  <pageMargins left="0.7086614173228347" right="0.1968503937007874" top="0.984251968503937" bottom="0.984251968503937" header="0.5118110236220472" footer="0"/>
  <pageSetup firstPageNumber="96" useFirstPageNumber="1" orientation="landscape" paperSize="9" scale="9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2020-11-11T12:14:37Z</cp:lastPrinted>
  <dcterms:created xsi:type="dcterms:W3CDTF">2009-11-19T08:20:50Z</dcterms:created>
  <dcterms:modified xsi:type="dcterms:W3CDTF">2020-11-11T13:22:19Z</dcterms:modified>
  <cp:category/>
  <cp:version/>
  <cp:contentType/>
  <cp:contentStatus/>
</cp:coreProperties>
</file>