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Лист1" sheetId="1" r:id="rId1"/>
    <sheet name="Лист2" sheetId="2" r:id="rId2"/>
  </sheets>
  <definedNames>
    <definedName name="DataRange">'Лист1'!$A$11:$F$11</definedName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<sst xmlns="http://schemas.openxmlformats.org/spreadsheetml/2006/main" count="428" uniqueCount="192">
  <si>
    <t>Наименование показателей бюджетной классификации</t>
  </si>
  <si>
    <t>КОСГУ</t>
  </si>
  <si>
    <t/>
  </si>
  <si>
    <t xml:space="preserve">10000000 </t>
  </si>
  <si>
    <t>НАЛОГИ НА ПРИБЫЛЬ, ДОХОДЫ</t>
  </si>
  <si>
    <t xml:space="preserve">10100000 </t>
  </si>
  <si>
    <t>Налог на доходы физических лиц</t>
  </si>
  <si>
    <t xml:space="preserve">10102000 </t>
  </si>
  <si>
    <t xml:space="preserve">10102010 </t>
  </si>
  <si>
    <t>1000</t>
  </si>
  <si>
    <t>182</t>
  </si>
  <si>
    <t>110</t>
  </si>
  <si>
    <t xml:space="preserve">10102020 </t>
  </si>
  <si>
    <t>3000</t>
  </si>
  <si>
    <t>4000</t>
  </si>
  <si>
    <t xml:space="preserve">10102030 </t>
  </si>
  <si>
    <t>НАЛОГИ НА СОВОКУПНЫЙ ДОХОД</t>
  </si>
  <si>
    <t xml:space="preserve">10500000 </t>
  </si>
  <si>
    <t xml:space="preserve">10501000 </t>
  </si>
  <si>
    <t xml:space="preserve">10501010 </t>
  </si>
  <si>
    <t xml:space="preserve">10501011 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</si>
  <si>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</t>
  </si>
  <si>
    <t xml:space="preserve">10501012 </t>
  </si>
  <si>
    <t>Минимальный налог, зачисляемый в бюджеты субъектов РФ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</si>
  <si>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</si>
  <si>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</si>
  <si>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</si>
  <si>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</si>
  <si>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</si>
  <si>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</si>
  <si>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0000</t>
  </si>
  <si>
    <t>011</t>
  </si>
  <si>
    <t>250</t>
  </si>
  <si>
    <t>ДОХОДЫ ОТ ПРОДАЖИ МАТЕРИАЛЬНЫХ И НЕМАТЕРИАЛЬНЫХ АКТИВОВ</t>
  </si>
  <si>
    <t>АДМИНИСТРАТИВНЫЕ ПЛАТЕЖИ И СБОРЫ</t>
  </si>
  <si>
    <t>140</t>
  </si>
  <si>
    <t>ПРОЧИЕ НЕНАЛОГОВЫЕ ДОХОДЫ</t>
  </si>
  <si>
    <t xml:space="preserve">11700000 </t>
  </si>
  <si>
    <t xml:space="preserve">11701050 </t>
  </si>
  <si>
    <t>241</t>
  </si>
  <si>
    <t>180</t>
  </si>
  <si>
    <t xml:space="preserve">11705050 </t>
  </si>
  <si>
    <t>БЕЗВОЗМЕЗДНЫЕ ПОСТУПЛЕНИЯ</t>
  </si>
  <si>
    <t xml:space="preserve">20000000 </t>
  </si>
  <si>
    <t>151</t>
  </si>
  <si>
    <t>0465</t>
  </si>
  <si>
    <t>рублей</t>
  </si>
  <si>
    <t>Вид дохода</t>
  </si>
  <si>
    <t>ВСЕГО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</si>
  <si>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</si>
  <si>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</si>
  <si>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</si>
  <si>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Прочие доходы от использования имущества и прав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</si>
  <si>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
</t>
  </si>
  <si>
    <t xml:space="preserve">10904053 </t>
  </si>
  <si>
    <t>Доходы, получаемые в виде арендной  либо иной платы за передачу в возмездное 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 в том числе казенных)</t>
  </si>
  <si>
    <t xml:space="preserve">Возврат остатков субсидий, субвенций и иных межбюджетных трансфертов, имеющих целевое назначение, прошлых лет из бюджетов поселений
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</si>
  <si>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</t>
  </si>
  <si>
    <t>Подвид доходов</t>
  </si>
  <si>
    <t xml:space="preserve">ВОЗВРАТ  ОСТАТКОВ СУБСИДИЙ,  СУБВЕНЦИЙ  И ИНЫХ МЕЖБЮДЖЕТНЫХ  ТРАНСФЕРТОВ, ИМЕЮЩИХ  ЦЕЛЕВОЕ  НАЗНАЧЕНИЕ, ПРОШЛЫХ ЛЕТ
</t>
  </si>
  <si>
    <t>0461</t>
  </si>
  <si>
    <t>20202089</t>
  </si>
  <si>
    <t xml:space="preserve">ШТРАФЫ, САНКЦИИ, ВОЗМЕЩЕНИЕ УЩЕРБА </t>
  </si>
  <si>
    <t>11690050</t>
  </si>
  <si>
    <t>756</t>
  </si>
  <si>
    <t>Прочие поступления от денежных взысканий (штрафов) и иных сумм в возмещение ущерба, зачисляемые в бюджеты поселений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</si>
  <si>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</t>
  </si>
  <si>
    <t>ДОХОДЫ ОТ ОКАЗАНИЯ ПЛАТНЫХ УСЛУГ (РАБОТ) И КОМПЕНСАЦИИ ЗАТРАТ ГОСУДАРСТВА</t>
  </si>
  <si>
    <t>Единый сельскохозяйственный налог  (за налоговые периоды, истекшие до 1 января  2011 года)</t>
  </si>
  <si>
    <t>11651040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</si>
  <si>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</si>
  <si>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161</t>
  </si>
  <si>
    <t xml:space="preserve">11633050 </t>
  </si>
  <si>
    <t>6000</t>
  </si>
  <si>
    <t>НАЛОГИ НА ТОВАРЫ (РАБОТЫ, УСЛУГИ), РЕАЛИЗУЕМЫЕ НА ТЕРРИТОРИИ РОССИЙСКОЙ ФЕДЕРАЦИИ</t>
  </si>
  <si>
    <t xml:space="preserve">10300000 </t>
  </si>
  <si>
    <t xml:space="preserve">10302230 
</t>
  </si>
  <si>
    <t xml:space="preserve">10302000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</si>
  <si>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</si>
  <si>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</si>
  <si>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10302240 
</t>
  </si>
  <si>
    <t xml:space="preserve">10302250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</si>
  <si>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</si>
  <si>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</si>
  <si>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</si>
  <si>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Адм</t>
  </si>
  <si>
    <t>21805010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</si>
  <si>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</si>
  <si>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НАЛОГОВЫЕ И НЕНАЛОГОВЫЕ ДОХОДЫ</t>
  </si>
  <si>
    <t xml:space="preserve">Исполнено </t>
  </si>
  <si>
    <t>2100</t>
  </si>
  <si>
    <t>5000</t>
  </si>
  <si>
    <t xml:space="preserve">Земельный налог с организаций
</t>
  </si>
  <si>
    <t xml:space="preserve">Земельный налог с организаций, обладающих земельным участком, расположенным в границах городских поселений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</si>
  <si>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 </t>
  </si>
  <si>
    <t xml:space="preserve">10606030
</t>
  </si>
  <si>
    <t xml:space="preserve">Прочие межбюджетные трансферты, передаваемые бюджетам городских поселений из резервного фонда Правительства Калужской области  </t>
  </si>
  <si>
    <t>Дотации бюджетам городских поселений на выравнивание уровня бюджетной обеспеченности</t>
  </si>
  <si>
    <t>0002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</si>
  <si>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 за 2015 год</t>
  </si>
  <si>
    <t xml:space="preserve">Доходы,  получаемые в виде арендной платы, а также средства от продажи права на заключение договоров аренды за земли, находящиеся  в собственности городских поселений (за исключением земельных участков муниципальных бюджетных  и автономных учреждений)
</t>
  </si>
  <si>
    <t>Доходы от сдачи в аренду имущества, находящегося в оперативном управлении органов управления  городских поселений и созданных ими учреждений (за исключением имущества муниципальных 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</si>
  <si>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 бюджетных и автономных учреждений, а также имущества муниципальных унитарных 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</si>
  <si>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</si>
  <si>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</si>
  <si>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</si>
  <si>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Платежи, взимаемые органами местного  самоуправления (организациями) городских поселений за выполнение определенных функций
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</si>
  <si>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поселений</t>
  </si>
  <si>
    <t>Невыясненные поступления, зачисляемые в бюджеты городских поселений</t>
  </si>
  <si>
    <t>Прочие неналоговые доходы бюджетов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</si>
  <si>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</si>
  <si>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</si>
  <si>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Прочие доходы от оказания платных услуг (работ) получателями средств бюджетов городских поселений</t>
  </si>
  <si>
    <t>0286</t>
  </si>
  <si>
    <t xml:space="preserve">Прочие субсидии бюджетам городских поселений на мероприятия, направленные на энергосбережение и повышение энергоэффективности в Калужской области   </t>
  </si>
  <si>
    <t>01</t>
  </si>
  <si>
    <t>13</t>
  </si>
  <si>
    <t>Земельный налог (по обязательствам, возникшим до 1 января 2006 года), мобилизуемый на территориях городских поселений 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</si>
  <si>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(Пени по соответствующему платежу)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</si>
  <si>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(Пени по соответствующему платежу)
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</si>
  <si>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</si>
  <si>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(Проценты по соответствующему платежу)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</si>
  <si>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(Пени по соответствующему платежу)</t>
  </si>
  <si>
    <t>Единый сельскохозяйственный налог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</si>
  <si>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                                                                     (Проценты по соответствующему платежу)</t>
  </si>
  <si>
    <t xml:space="preserve">Земельный налог с организаций, обладающих земельным участком, расположенным в границах городских поселений                                                                                                                                                       (Пени по соответствующему платежу)
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</si>
  <si>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</si>
  <si>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</si>
  <si>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Налог, взимаемый с налогоплательщиков, выбравших в качестве объекта налогообложения доходы                        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</si>
  <si>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</si>
  <si>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        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</si>
  <si>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>Минимальный налог, зачисляемый в бюджеты субъектов РФ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</si>
  <si>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 xml:space="preserve"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</si>
  <si>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</si>
  <si>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Земельный налог (по обязательствам, возникшим до1 января 2006 года), мобилизуемый на территориях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</si>
  <si>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(Прочие поступления)
</t>
  </si>
  <si>
    <t>Налог, взимаемый с налогоплательщиков, выбравших в качестве объекта налогообложения доходы (Прочие поступления)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</si>
  <si>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(Прочие поступления)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</si>
  <si>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(Прочие поступления)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</si>
  <si>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</si>
  <si>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 xml:space="preserve">Земельный налог с организаций, обладающих земельным участком, расположенным в границах городских поселений (Прочие поступления)
</t>
  </si>
  <si>
    <t xml:space="preserve">Земельный налог с физических лиц, обладающих земельным участком, расположенным в границах городских поселений (Прочие поступления)
</t>
  </si>
  <si>
    <t>02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</si>
  <si>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</si>
  <si>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Элемент</t>
  </si>
  <si>
    <t>Единый сельскохозяйственный налог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</si>
  <si>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 xml:space="preserve">Прочие доходы от компенсации затрат бюджетов городских поселений
</t>
  </si>
  <si>
    <t xml:space="preserve">ПЛАТЕЖИ ПРИ ПОЛЬЗОВАНИИ ПРИРОДНЫМИ РЕСУРСАМИ
</t>
  </si>
  <si>
    <t>048</t>
  </si>
  <si>
    <t>Единый сельскохозяйственный налог                                                             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</si>
  <si>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
</t>
  </si>
  <si>
    <t>Налог, взимаемый с налогоплательщиков, выбравших в качестве объекта налогообложения доходы, уменьшенные на величину расходов  (Сумма платежа (перерасчеты, недоимка и задолженность по соответствующему платежу, в том числе по отмененному)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</si>
  <si>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 ( федеральные государственные органы)
</t>
  </si>
  <si>
    <t xml:space="preserve">Земельный налог с организаций, обладающих земельным участком, расположенным в границах городских поселений                                                             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
</t>
  </si>
  <si>
    <t>Прочие межбюджетные трансферты, передаваемые бюджетам городских поселений на стимулирование руководителей исполнительно-распорядительных органов муниципальных образований области</t>
  </si>
  <si>
    <t>20215001</t>
  </si>
  <si>
    <t xml:space="preserve">Субсидии бюджетам городских поселений на обеспечение мероприятий по переселению граждан из аварийного жилищного фонда за счет средств бюджетов </t>
  </si>
  <si>
    <t>20220302</t>
  </si>
  <si>
    <t>20229999</t>
  </si>
  <si>
    <t>20249999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</si>
  <si>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 (Возврат остатков субсидий прошлых лет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средств, поступивших от Фонда содействия реформированию жилищно-коммунального хозяйства, из бюджетов муниципальных образований)</t>
  </si>
  <si>
    <t xml:space="preserve"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(Сумма платежа (перерасчеты, недоимка и задолженность по соответствующему платежу, в том числе по отмененному)
</t>
  </si>
  <si>
    <t xml:space="preserve"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(Прочие поступления)
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</si>
  <si>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(Уплата процентов, начисленных при нарушении срока возврата налога (сбора), страховых взносов, в бюджеты государственных внебюджетных фондов, и процентов, начисленных на сумму излишне взысканного налога (сбора), страховых взносов на обязательное пенсионное страхование)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</si>
  <si>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
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</si>
  <si>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</si>
  <si>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(Пени по соответствующему платежу)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</si>
  <si>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</si>
  <si>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</si>
  <si>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</si>
  <si>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(Пени по соответствующему платежу)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</si>
  <si>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</si>
  <si>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 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</si>
  <si>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</si>
  <si>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</si>
  <si>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(Суммы денежных взысканий (штрафов) по соответствующему платежу согласно законодательству РФ)</t>
  </si>
  <si>
    <t>Минимальный налог, зачисляемый в бюджеты субъектов РФ (Сумма платежа (перерасчеты, недоимка и задолженность по соответствующему платежу, в том числе по отмененному)</t>
  </si>
  <si>
    <t>Приложение № 2</t>
  </si>
  <si>
    <t>Налог, взимаемый с налогоплательщиков, выбравших в качестве объекта налогообложения доходы                                                                                                                    (Пени по соответствующему платежу)</t>
  </si>
  <si>
    <t>Минимальный налог, зачисляемый в бюджеты субъектов РФ (Пени по соответствующему платежу)</t>
  </si>
  <si>
    <t>20245160</t>
  </si>
  <si>
    <t xml:space="preserve"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 (на ремонт автомобильной дороги по ул.Энтузиастов и ул.Мирная)    
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</si>
  <si>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 (Сумма платежа (перерасчеты, недоимка и задолженность по соответствующему платежу, в том числе по отмененному)</t>
  </si>
  <si>
    <t xml:space="preserve">Исполнение доходов бюджета муниципального образования городское поселение "Город Малоярославец" за 2017 год по кодам видов доходов, подвидов доходов, классификации операций сектора государственного управления, относящихся к доходам бюджета </t>
  </si>
  <si>
    <t>Прочие субсидии бюджетам городских поселений на обеспечение финансовой устойчивости муниципальных образований Калужской области</t>
  </si>
  <si>
    <t>0266</t>
  </si>
  <si>
    <t>20240014</t>
  </si>
  <si>
    <t xml:space="preserve"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      </t>
  </si>
  <si>
    <t xml:space="preserve">к Решению Городской Думы </t>
  </si>
  <si>
    <t xml:space="preserve"> МО ГП "Город Малоярославец"</t>
  </si>
  <si>
    <t>Глава муниципального образования                                                       О.А.Жукова</t>
  </si>
  <si>
    <t>от 24.05.2018  №313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</si>
</sst>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_р_."/>
    <numFmt numFmtId="175" formatCode="#,##0;\-#,##0;#,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5">
    <font>
      <sz val="10"/>
      <color indexed="63"/>
      <name val="Arial"/>
      <family val="0"/>
    </font>
    <font>
      <b/>
      <sz val="10"/>
      <color indexed="63"/>
      <name val="Arial"/>
      <family val="0"/>
    </font>
    <font>
      <b/>
      <i/>
      <sz val="10"/>
      <color indexed="63"/>
      <name val="Arial"/>
      <family val="0"/>
    </font>
    <font>
      <b/>
      <i/>
      <u val="single"/>
      <sz val="10"/>
      <color indexed="63"/>
      <name val="Arial"/>
      <family val="0"/>
    </font>
    <font>
      <b/>
      <i/>
      <u val="single"/>
      <strike/>
      <sz val="10"/>
      <color indexed="63"/>
      <name val="Arial"/>
      <family val="2"/>
    </font>
    <font>
      <sz val="8"/>
      <color indexed="63"/>
      <name val="MS Sans Serif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MS Sans Serif"/>
      <family val="2"/>
    </font>
    <font>
      <sz val="10"/>
      <color indexed="63"/>
      <name val="MS Sans Serif"/>
      <family val="2"/>
    </font>
    <font>
      <sz val="10"/>
      <name val="Arial Cyr"/>
      <family val="0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63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63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i/>
      <sz val="9"/>
      <color indexed="8"/>
      <name val="Cambria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i/>
      <sz val="9"/>
      <color rgb="FF000000"/>
      <name val="Cambria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quotePrefix="1">
      <alignment vertical="top" readingOrder="1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" fontId="46" fillId="0" borderId="1">
      <alignment horizontal="right" vertical="center" shrinkToFit="1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2" applyNumberFormat="0" applyAlignment="0" applyProtection="0"/>
    <xf numFmtId="0" fontId="48" fillId="27" borderId="3" applyNumberFormat="0" applyAlignment="0" applyProtection="0"/>
    <xf numFmtId="0" fontId="49" fillId="27" borderId="2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8" borderId="8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>
      <alignment/>
      <protection/>
    </xf>
    <xf numFmtId="0" fontId="1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" fillId="0" borderId="0" applyNumberFormat="0" applyFill="0" applyBorder="0">
      <alignment horizontal="right" vertical="top"/>
      <protection locked="0"/>
    </xf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86">
    <xf numFmtId="0" fontId="0" fillId="0" borderId="0" xfId="0" applyAlignment="1" applyProtection="1">
      <alignment vertical="top"/>
      <protection locked="0"/>
    </xf>
    <xf numFmtId="0" fontId="6" fillId="0" borderId="0" xfId="0" applyFont="1" applyAlignment="1">
      <alignment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justify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top"/>
      <protection locked="0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 wrapText="1"/>
      <protection locked="0"/>
    </xf>
    <xf numFmtId="4" fontId="8" fillId="0" borderId="0" xfId="0" applyNumberFormat="1" applyFont="1" applyBorder="1" applyAlignment="1" applyProtection="1">
      <alignment vertical="top"/>
      <protection locked="0"/>
    </xf>
    <xf numFmtId="0" fontId="6" fillId="0" borderId="0" xfId="0" applyFont="1" applyAlignment="1">
      <alignment/>
    </xf>
    <xf numFmtId="0" fontId="12" fillId="0" borderId="0" xfId="0" applyFont="1" applyAlignment="1" applyProtection="1">
      <alignment vertical="top"/>
      <protection locked="0"/>
    </xf>
    <xf numFmtId="0" fontId="16" fillId="0" borderId="0" xfId="0" applyFont="1" applyAlignment="1">
      <alignment/>
    </xf>
    <xf numFmtId="0" fontId="14" fillId="0" borderId="0" xfId="0" applyFont="1" applyAlignment="1" applyProtection="1">
      <alignment vertical="top"/>
      <protection locked="0"/>
    </xf>
    <xf numFmtId="0" fontId="15" fillId="0" borderId="0" xfId="0" applyFont="1" applyFill="1" applyAlignment="1">
      <alignment horizontal="right"/>
    </xf>
    <xf numFmtId="0" fontId="15" fillId="0" borderId="0" xfId="54" applyFont="1" applyAlignment="1">
      <alignment horizontal="right"/>
      <protection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57" fillId="0" borderId="0" xfId="53">
      <alignment/>
      <protection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>
      <alignment horizontal="center" vertical="justify" wrapText="1"/>
    </xf>
    <xf numFmtId="0" fontId="17" fillId="0" borderId="11" xfId="0" applyFont="1" applyBorder="1" applyAlignment="1">
      <alignment horizontal="center" vertical="center"/>
    </xf>
    <xf numFmtId="0" fontId="18" fillId="0" borderId="11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>
      <alignment horizontal="center" vertical="justify" wrapText="1"/>
    </xf>
    <xf numFmtId="4" fontId="19" fillId="0" borderId="11" xfId="0" applyNumberFormat="1" applyFont="1" applyBorder="1" applyAlignment="1" applyProtection="1">
      <alignment horizontal="right" vertical="top"/>
      <protection locked="0"/>
    </xf>
    <xf numFmtId="0" fontId="19" fillId="0" borderId="11" xfId="0" applyFont="1" applyBorder="1" applyAlignment="1">
      <alignment horizontal="left" vertical="top" wrapText="1"/>
    </xf>
    <xf numFmtId="49" fontId="19" fillId="0" borderId="11" xfId="0" applyNumberFormat="1" applyFont="1" applyBorder="1" applyAlignment="1" applyProtection="1">
      <alignment horizontal="center" vertical="top" wrapText="1"/>
      <protection locked="0"/>
    </xf>
    <xf numFmtId="49" fontId="19" fillId="0" borderId="11" xfId="0" applyNumberFormat="1" applyFont="1" applyBorder="1" applyAlignment="1">
      <alignment horizontal="center" vertical="top"/>
    </xf>
    <xf numFmtId="49" fontId="20" fillId="0" borderId="11" xfId="0" applyNumberFormat="1" applyFont="1" applyBorder="1" applyAlignment="1" applyProtection="1">
      <alignment vertical="top"/>
      <protection locked="0"/>
    </xf>
    <xf numFmtId="4" fontId="19" fillId="0" borderId="11" xfId="0" applyNumberFormat="1" applyFont="1" applyBorder="1" applyAlignment="1" applyProtection="1">
      <alignment vertical="top"/>
      <protection locked="0"/>
    </xf>
    <xf numFmtId="0" fontId="17" fillId="0" borderId="11" xfId="0" applyFont="1" applyBorder="1" applyAlignment="1">
      <alignment horizontal="left" vertical="top" wrapText="1"/>
    </xf>
    <xf numFmtId="49" fontId="17" fillId="0" borderId="11" xfId="0" applyNumberFormat="1" applyFont="1" applyBorder="1" applyAlignment="1" applyProtection="1">
      <alignment horizontal="center" vertical="top" wrapText="1"/>
      <protection locked="0"/>
    </xf>
    <xf numFmtId="49" fontId="17" fillId="0" borderId="11" xfId="0" applyNumberFormat="1" applyFont="1" applyBorder="1" applyAlignment="1">
      <alignment horizontal="center" vertical="top"/>
    </xf>
    <xf numFmtId="49" fontId="18" fillId="0" borderId="11" xfId="0" applyNumberFormat="1" applyFont="1" applyBorder="1" applyAlignment="1" applyProtection="1">
      <alignment vertical="top"/>
      <protection locked="0"/>
    </xf>
    <xf numFmtId="4" fontId="17" fillId="33" borderId="11" xfId="0" applyNumberFormat="1" applyFont="1" applyFill="1" applyBorder="1" applyAlignment="1">
      <alignment horizontal="right" vertical="top" shrinkToFit="1"/>
    </xf>
    <xf numFmtId="0" fontId="17" fillId="0" borderId="11" xfId="0" applyNumberFormat="1" applyFont="1" applyBorder="1" applyAlignment="1" applyProtection="1">
      <alignment horizontal="center" vertical="top" wrapText="1"/>
      <protection locked="0"/>
    </xf>
    <xf numFmtId="4" fontId="63" fillId="0" borderId="11" xfId="33" applyNumberFormat="1" applyFont="1" applyBorder="1" applyAlignment="1" applyProtection="1">
      <alignment horizontal="right" vertical="top" shrinkToFit="1"/>
      <protection/>
    </xf>
    <xf numFmtId="0" fontId="17" fillId="0" borderId="11" xfId="0" applyNumberFormat="1" applyFont="1" applyBorder="1" applyAlignment="1">
      <alignment horizontal="center" vertical="top"/>
    </xf>
    <xf numFmtId="0" fontId="18" fillId="0" borderId="11" xfId="0" applyNumberFormat="1" applyFont="1" applyBorder="1" applyAlignment="1" applyProtection="1">
      <alignment vertical="top"/>
      <protection locked="0"/>
    </xf>
    <xf numFmtId="0" fontId="19" fillId="0" borderId="11" xfId="0" applyNumberFormat="1" applyFont="1" applyBorder="1" applyAlignment="1" applyProtection="1">
      <alignment horizontal="center" vertical="top" wrapText="1"/>
      <protection locked="0"/>
    </xf>
    <xf numFmtId="4" fontId="19" fillId="33" borderId="11" xfId="0" applyNumberFormat="1" applyFont="1" applyFill="1" applyBorder="1" applyAlignment="1">
      <alignment horizontal="right" vertical="top" shrinkToFit="1"/>
    </xf>
    <xf numFmtId="4" fontId="19" fillId="0" borderId="11" xfId="0" applyNumberFormat="1" applyFont="1" applyFill="1" applyBorder="1" applyAlignment="1" applyProtection="1">
      <alignment vertical="top"/>
      <protection locked="0"/>
    </xf>
    <xf numFmtId="4" fontId="21" fillId="33" borderId="11" xfId="0" applyNumberFormat="1" applyFont="1" applyFill="1" applyBorder="1" applyAlignment="1">
      <alignment horizontal="right" vertical="top" shrinkToFit="1"/>
    </xf>
    <xf numFmtId="4" fontId="22" fillId="0" borderId="11" xfId="0" applyNumberFormat="1" applyFont="1" applyFill="1" applyBorder="1" applyAlignment="1" applyProtection="1">
      <alignment vertical="top"/>
      <protection locked="0"/>
    </xf>
    <xf numFmtId="4" fontId="22" fillId="0" borderId="11" xfId="0" applyNumberFormat="1" applyFont="1" applyBorder="1" applyAlignment="1" applyProtection="1">
      <alignment vertical="top"/>
      <protection locked="0"/>
    </xf>
    <xf numFmtId="0" fontId="17" fillId="0" borderId="11" xfId="0" applyFont="1" applyFill="1" applyBorder="1" applyAlignment="1">
      <alignment horizontal="left" vertical="top" wrapText="1"/>
    </xf>
    <xf numFmtId="0" fontId="64" fillId="0" borderId="11" xfId="0" applyFont="1" applyFill="1" applyBorder="1" applyAlignment="1">
      <alignment vertical="top" wrapText="1"/>
    </xf>
    <xf numFmtId="0" fontId="64" fillId="0" borderId="11" xfId="0" applyNumberFormat="1" applyFont="1" applyBorder="1" applyAlignment="1" applyProtection="1">
      <alignment horizontal="center" vertical="top" wrapText="1"/>
      <protection locked="0"/>
    </xf>
    <xf numFmtId="0" fontId="64" fillId="0" borderId="11" xfId="0" applyNumberFormat="1" applyFont="1" applyBorder="1" applyAlignment="1">
      <alignment horizontal="center" vertical="top"/>
    </xf>
    <xf numFmtId="0" fontId="64" fillId="0" borderId="11" xfId="0" applyNumberFormat="1" applyFont="1" applyBorder="1" applyAlignment="1" applyProtection="1">
      <alignment vertical="top"/>
      <protection locked="0"/>
    </xf>
    <xf numFmtId="4" fontId="64" fillId="33" borderId="11" xfId="0" applyNumberFormat="1" applyFont="1" applyFill="1" applyBorder="1" applyAlignment="1">
      <alignment horizontal="right" vertical="top" shrinkToFit="1"/>
    </xf>
    <xf numFmtId="0" fontId="22" fillId="0" borderId="11" xfId="0" applyFont="1" applyFill="1" applyBorder="1" applyAlignment="1">
      <alignment horizontal="left" vertical="top" wrapText="1"/>
    </xf>
    <xf numFmtId="49" fontId="22" fillId="0" borderId="11" xfId="0" applyNumberFormat="1" applyFont="1" applyBorder="1" applyAlignment="1" applyProtection="1">
      <alignment horizontal="center" vertical="top" wrapText="1"/>
      <protection locked="0"/>
    </xf>
    <xf numFmtId="0" fontId="22" fillId="0" borderId="11" xfId="0" applyNumberFormat="1" applyFont="1" applyBorder="1" applyAlignment="1" applyProtection="1">
      <alignment horizontal="center" vertical="top" wrapText="1"/>
      <protection locked="0"/>
    </xf>
    <xf numFmtId="49" fontId="22" fillId="0" borderId="11" xfId="0" applyNumberFormat="1" applyFont="1" applyBorder="1" applyAlignment="1">
      <alignment horizontal="center" vertical="top"/>
    </xf>
    <xf numFmtId="49" fontId="22" fillId="0" borderId="11" xfId="0" applyNumberFormat="1" applyFont="1" applyBorder="1" applyAlignment="1" applyProtection="1">
      <alignment vertical="top"/>
      <protection locked="0"/>
    </xf>
    <xf numFmtId="0" fontId="21" fillId="0" borderId="11" xfId="0" applyFont="1" applyFill="1" applyBorder="1" applyAlignment="1">
      <alignment horizontal="left" vertical="top" wrapText="1"/>
    </xf>
    <xf numFmtId="49" fontId="21" fillId="0" borderId="11" xfId="0" applyNumberFormat="1" applyFont="1" applyBorder="1" applyAlignment="1" applyProtection="1">
      <alignment horizontal="center" vertical="top" wrapText="1"/>
      <protection locked="0"/>
    </xf>
    <xf numFmtId="0" fontId="21" fillId="0" borderId="11" xfId="0" applyNumberFormat="1" applyFont="1" applyBorder="1" applyAlignment="1" applyProtection="1">
      <alignment horizontal="center" vertical="top" wrapText="1"/>
      <protection locked="0"/>
    </xf>
    <xf numFmtId="49" fontId="21" fillId="0" borderId="11" xfId="0" applyNumberFormat="1" applyFont="1" applyBorder="1" applyAlignment="1">
      <alignment horizontal="center" vertical="top"/>
    </xf>
    <xf numFmtId="49" fontId="21" fillId="0" borderId="11" xfId="0" applyNumberFormat="1" applyFont="1" applyBorder="1" applyAlignment="1" applyProtection="1">
      <alignment vertical="top"/>
      <protection locked="0"/>
    </xf>
    <xf numFmtId="4" fontId="21" fillId="0" borderId="11" xfId="0" applyNumberFormat="1" applyFont="1" applyBorder="1" applyAlignment="1" applyProtection="1">
      <alignment vertical="top"/>
      <protection locked="0"/>
    </xf>
    <xf numFmtId="0" fontId="21" fillId="0" borderId="11" xfId="0" applyNumberFormat="1" applyFont="1" applyBorder="1" applyAlignment="1">
      <alignment horizontal="center" vertical="top"/>
    </xf>
    <xf numFmtId="0" fontId="21" fillId="0" borderId="11" xfId="0" applyNumberFormat="1" applyFont="1" applyBorder="1" applyAlignment="1" applyProtection="1">
      <alignment vertical="top"/>
      <protection locked="0"/>
    </xf>
    <xf numFmtId="49" fontId="18" fillId="0" borderId="11" xfId="0" applyNumberFormat="1" applyFont="1" applyBorder="1" applyAlignment="1" applyProtection="1">
      <alignment horizontal="right" vertical="top"/>
      <protection locked="0"/>
    </xf>
    <xf numFmtId="2" fontId="22" fillId="0" borderId="12" xfId="0" applyNumberFormat="1" applyFont="1" applyBorder="1" applyAlignment="1">
      <alignment horizontal="left" vertical="center"/>
    </xf>
    <xf numFmtId="4" fontId="22" fillId="33" borderId="11" xfId="0" applyNumberFormat="1" applyFont="1" applyFill="1" applyBorder="1" applyAlignment="1">
      <alignment horizontal="right" vertical="top" shrinkToFit="1"/>
    </xf>
    <xf numFmtId="2" fontId="21" fillId="0" borderId="12" xfId="0" applyNumberFormat="1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4" fontId="21" fillId="0" borderId="11" xfId="0" applyNumberFormat="1" applyFont="1" applyFill="1" applyBorder="1" applyAlignment="1" applyProtection="1">
      <alignment vertical="top"/>
      <protection locked="0"/>
    </xf>
    <xf numFmtId="4" fontId="21" fillId="0" borderId="11" xfId="0" applyNumberFormat="1" applyFont="1" applyBorder="1" applyAlignment="1">
      <alignment horizontal="right" vertical="top"/>
    </xf>
    <xf numFmtId="0" fontId="17" fillId="0" borderId="11" xfId="0" applyNumberFormat="1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justify" wrapText="1"/>
    </xf>
    <xf numFmtId="0" fontId="17" fillId="0" borderId="11" xfId="0" applyFont="1" applyBorder="1" applyAlignment="1" applyProtection="1">
      <alignment horizontal="center" vertical="top" wrapText="1"/>
      <protection locked="0"/>
    </xf>
    <xf numFmtId="0" fontId="17" fillId="0" borderId="11" xfId="0" applyFont="1" applyBorder="1" applyAlignment="1">
      <alignment horizontal="center" vertical="top"/>
    </xf>
    <xf numFmtId="0" fontId="18" fillId="0" borderId="11" xfId="0" applyFont="1" applyBorder="1" applyAlignment="1" applyProtection="1">
      <alignment horizontal="center" vertical="top"/>
      <protection locked="0"/>
    </xf>
    <xf numFmtId="0" fontId="18" fillId="0" borderId="11" xfId="0" applyFont="1" applyBorder="1" applyAlignment="1" applyProtection="1">
      <alignment vertical="top"/>
      <protection locked="0"/>
    </xf>
    <xf numFmtId="0" fontId="21" fillId="0" borderId="11" xfId="0" applyFont="1" applyBorder="1" applyAlignment="1" applyProtection="1">
      <alignment vertical="top"/>
      <protection locked="0"/>
    </xf>
    <xf numFmtId="0" fontId="17" fillId="0" borderId="11" xfId="0" applyFont="1" applyBorder="1" applyAlignment="1">
      <alignment vertical="top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4"/>
  <sheetViews>
    <sheetView tabSelected="1" zoomScale="140" zoomScaleNormal="140" zoomScalePageLayoutView="0" workbookViewId="0" topLeftCell="A1">
      <selection activeCell="H4" sqref="H4"/>
    </sheetView>
  </sheetViews>
  <sheetFormatPr defaultColWidth="9.140625" defaultRowHeight="12.75"/>
  <cols>
    <col min="1" max="1" width="69.421875" style="4" customWidth="1"/>
    <col min="2" max="2" width="3.00390625" style="2" customWidth="1"/>
    <col min="3" max="3" width="8.00390625" style="2" customWidth="1"/>
    <col min="4" max="4" width="3.00390625" style="2" customWidth="1"/>
    <col min="5" max="5" width="4.7109375" style="2" customWidth="1"/>
    <col min="6" max="6" width="3.140625" style="2" customWidth="1"/>
    <col min="7" max="7" width="11.140625" style="2" customWidth="1"/>
    <col min="8" max="8" width="29.421875" style="2" customWidth="1"/>
    <col min="9" max="16" width="18.140625" style="2" customWidth="1"/>
    <col min="17" max="16384" width="9.140625" style="2" customWidth="1"/>
  </cols>
  <sheetData>
    <row r="1" spans="1:8" ht="15.75" customHeight="1">
      <c r="A1" s="9"/>
      <c r="B1" s="9"/>
      <c r="C1" s="9"/>
      <c r="D1" s="9"/>
      <c r="E1" s="9"/>
      <c r="F1" s="9"/>
      <c r="G1" s="16" t="s">
        <v>177</v>
      </c>
      <c r="H1" s="6"/>
    </row>
    <row r="2" spans="1:7" ht="15.75" customHeight="1">
      <c r="A2" s="10"/>
      <c r="B2" s="10"/>
      <c r="C2" s="10"/>
      <c r="D2" s="10"/>
      <c r="E2" s="10"/>
      <c r="F2" s="10"/>
      <c r="G2" s="17" t="s">
        <v>188</v>
      </c>
    </row>
    <row r="3" spans="1:7" ht="18" customHeight="1">
      <c r="A3" s="10"/>
      <c r="B3" s="10"/>
      <c r="C3" s="10"/>
      <c r="D3" s="10"/>
      <c r="E3" s="10"/>
      <c r="F3" s="10"/>
      <c r="G3" s="17" t="s">
        <v>189</v>
      </c>
    </row>
    <row r="4" spans="1:7" ht="18" customHeight="1">
      <c r="A4" s="10"/>
      <c r="B4" s="10"/>
      <c r="C4" s="10"/>
      <c r="D4" s="10"/>
      <c r="E4" s="10"/>
      <c r="F4" s="10"/>
      <c r="G4" s="17" t="s">
        <v>191</v>
      </c>
    </row>
    <row r="5" spans="1:7" ht="24" customHeight="1">
      <c r="A5" s="10"/>
      <c r="B5" s="10"/>
      <c r="C5" s="10"/>
      <c r="D5" s="10"/>
      <c r="E5" s="10"/>
      <c r="F5" s="10"/>
      <c r="G5" s="17" t="s">
        <v>190</v>
      </c>
    </row>
    <row r="6" spans="1:7" ht="46.5" customHeight="1">
      <c r="A6" s="85" t="s">
        <v>183</v>
      </c>
      <c r="B6" s="85"/>
      <c r="C6" s="85"/>
      <c r="D6" s="85"/>
      <c r="E6" s="85"/>
      <c r="F6" s="85"/>
      <c r="G6" s="85"/>
    </row>
    <row r="7" spans="1:7" ht="12.75" customHeight="1">
      <c r="A7" s="18"/>
      <c r="B7" s="18"/>
      <c r="C7" s="18"/>
      <c r="D7" s="18"/>
      <c r="E7" s="18"/>
      <c r="F7" s="18"/>
      <c r="G7" s="19" t="s">
        <v>46</v>
      </c>
    </row>
    <row r="8" spans="1:7" ht="50.25" customHeight="1">
      <c r="A8" s="81" t="s">
        <v>0</v>
      </c>
      <c r="B8" s="82" t="s">
        <v>85</v>
      </c>
      <c r="C8" s="82" t="s">
        <v>47</v>
      </c>
      <c r="D8" s="82" t="s">
        <v>144</v>
      </c>
      <c r="E8" s="81" t="s">
        <v>58</v>
      </c>
      <c r="F8" s="83" t="s">
        <v>1</v>
      </c>
      <c r="G8" s="84" t="s">
        <v>89</v>
      </c>
    </row>
    <row r="9" spans="1:21" s="3" customFormat="1" ht="12.75">
      <c r="A9" s="22">
        <v>1</v>
      </c>
      <c r="B9" s="21">
        <v>2</v>
      </c>
      <c r="C9" s="21">
        <v>3</v>
      </c>
      <c r="D9" s="21">
        <v>4</v>
      </c>
      <c r="E9" s="23">
        <v>5</v>
      </c>
      <c r="F9" s="24">
        <v>6</v>
      </c>
      <c r="G9" s="24">
        <v>7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16" s="3" customFormat="1" ht="12.75">
      <c r="A10" s="25" t="s">
        <v>48</v>
      </c>
      <c r="B10" s="21"/>
      <c r="C10" s="21"/>
      <c r="D10" s="21"/>
      <c r="E10" s="23"/>
      <c r="F10" s="24"/>
      <c r="G10" s="26">
        <f>G11+G116</f>
        <v>481188024.83000004</v>
      </c>
      <c r="H10" s="5"/>
      <c r="I10" s="5"/>
      <c r="J10" s="5"/>
      <c r="K10" s="5"/>
      <c r="L10" s="5"/>
      <c r="M10" s="5"/>
      <c r="N10" s="5"/>
      <c r="O10" s="5"/>
      <c r="P10" s="5"/>
    </row>
    <row r="11" spans="1:7" ht="12.75">
      <c r="A11" s="27" t="s">
        <v>88</v>
      </c>
      <c r="B11" s="28" t="s">
        <v>2</v>
      </c>
      <c r="C11" s="28" t="s">
        <v>3</v>
      </c>
      <c r="D11" s="28"/>
      <c r="E11" s="29" t="s">
        <v>2</v>
      </c>
      <c r="F11" s="30" t="s">
        <v>2</v>
      </c>
      <c r="G11" s="31">
        <f>G12+G29+G35+G66+G85+G89+G96+G98+G101+G105+G107+G112</f>
        <v>217313563.27</v>
      </c>
    </row>
    <row r="12" spans="1:7" ht="12.75">
      <c r="A12" s="27" t="s">
        <v>4</v>
      </c>
      <c r="B12" s="28" t="s">
        <v>2</v>
      </c>
      <c r="C12" s="28" t="s">
        <v>5</v>
      </c>
      <c r="D12" s="28"/>
      <c r="E12" s="29" t="s">
        <v>2</v>
      </c>
      <c r="F12" s="30" t="s">
        <v>2</v>
      </c>
      <c r="G12" s="31">
        <f>G13</f>
        <v>48655427.62</v>
      </c>
    </row>
    <row r="13" spans="1:7" ht="12.75">
      <c r="A13" s="27" t="s">
        <v>6</v>
      </c>
      <c r="B13" s="28" t="s">
        <v>2</v>
      </c>
      <c r="C13" s="28" t="s">
        <v>7</v>
      </c>
      <c r="D13" s="28"/>
      <c r="E13" s="29" t="s">
        <v>2</v>
      </c>
      <c r="F13" s="30" t="s">
        <v>2</v>
      </c>
      <c r="G13" s="31">
        <f>G14+G20+G24</f>
        <v>48655427.62</v>
      </c>
    </row>
    <row r="14" spans="1:8" ht="33" customHeight="1">
      <c r="A14" s="27" t="s">
        <v>57</v>
      </c>
      <c r="B14" s="28" t="s">
        <v>2</v>
      </c>
      <c r="C14" s="28" t="s">
        <v>8</v>
      </c>
      <c r="D14" s="28"/>
      <c r="E14" s="29" t="s">
        <v>2</v>
      </c>
      <c r="F14" s="30" t="s">
        <v>2</v>
      </c>
      <c r="G14" s="31">
        <f>G15+G16+G17+G18+G19</f>
        <v>48309481.53</v>
      </c>
      <c r="H14" s="11"/>
    </row>
    <row r="15" spans="1:7" ht="47.25" customHeight="1">
      <c r="A15" s="32" t="s">
        <v>161</v>
      </c>
      <c r="B15" s="33" t="s">
        <v>10</v>
      </c>
      <c r="C15" s="33" t="s">
        <v>8</v>
      </c>
      <c r="D15" s="33" t="s">
        <v>115</v>
      </c>
      <c r="E15" s="34" t="s">
        <v>9</v>
      </c>
      <c r="F15" s="35" t="s">
        <v>11</v>
      </c>
      <c r="G15" s="36">
        <v>47737222.1</v>
      </c>
    </row>
    <row r="16" spans="1:7" ht="36.75" customHeight="1">
      <c r="A16" s="32" t="s">
        <v>170</v>
      </c>
      <c r="B16" s="37">
        <v>182</v>
      </c>
      <c r="C16" s="33" t="s">
        <v>8</v>
      </c>
      <c r="D16" s="33" t="s">
        <v>115</v>
      </c>
      <c r="E16" s="34" t="s">
        <v>90</v>
      </c>
      <c r="F16" s="35" t="s">
        <v>11</v>
      </c>
      <c r="G16" s="38">
        <v>97482.19</v>
      </c>
    </row>
    <row r="17" spans="1:7" ht="48" customHeight="1">
      <c r="A17" s="32" t="s">
        <v>171</v>
      </c>
      <c r="B17" s="33" t="s">
        <v>10</v>
      </c>
      <c r="C17" s="33" t="s">
        <v>8</v>
      </c>
      <c r="D17" s="33" t="s">
        <v>115</v>
      </c>
      <c r="E17" s="34" t="s">
        <v>13</v>
      </c>
      <c r="F17" s="35" t="s">
        <v>11</v>
      </c>
      <c r="G17" s="38">
        <v>474777.24</v>
      </c>
    </row>
    <row r="18" spans="1:7" ht="34.5" customHeight="1" hidden="1">
      <c r="A18" s="32" t="s">
        <v>162</v>
      </c>
      <c r="B18" s="33" t="s">
        <v>10</v>
      </c>
      <c r="C18" s="33" t="s">
        <v>8</v>
      </c>
      <c r="D18" s="33" t="s">
        <v>115</v>
      </c>
      <c r="E18" s="34" t="s">
        <v>14</v>
      </c>
      <c r="F18" s="35" t="s">
        <v>11</v>
      </c>
      <c r="G18" s="36"/>
    </row>
    <row r="19" spans="1:7" ht="59.25" customHeight="1" hidden="1">
      <c r="A19" s="32" t="s">
        <v>163</v>
      </c>
      <c r="B19" s="33" t="s">
        <v>10</v>
      </c>
      <c r="C19" s="33" t="s">
        <v>8</v>
      </c>
      <c r="D19" s="33" t="s">
        <v>115</v>
      </c>
      <c r="E19" s="34" t="s">
        <v>91</v>
      </c>
      <c r="F19" s="35" t="s">
        <v>11</v>
      </c>
      <c r="G19" s="36"/>
    </row>
    <row r="20" spans="1:7" ht="57" customHeight="1">
      <c r="A20" s="27" t="s">
        <v>66</v>
      </c>
      <c r="B20" s="28" t="s">
        <v>2</v>
      </c>
      <c r="C20" s="28" t="s">
        <v>12</v>
      </c>
      <c r="D20" s="28"/>
      <c r="E20" s="29" t="s">
        <v>2</v>
      </c>
      <c r="F20" s="30" t="s">
        <v>2</v>
      </c>
      <c r="G20" s="31">
        <f>G21+G22+G23</f>
        <v>156894.79</v>
      </c>
    </row>
    <row r="21" spans="1:7" ht="58.5" customHeight="1">
      <c r="A21" s="32" t="s">
        <v>174</v>
      </c>
      <c r="B21" s="37">
        <v>182</v>
      </c>
      <c r="C21" s="37">
        <v>10102020</v>
      </c>
      <c r="D21" s="33" t="s">
        <v>115</v>
      </c>
      <c r="E21" s="39">
        <v>1000</v>
      </c>
      <c r="F21" s="40">
        <v>110</v>
      </c>
      <c r="G21" s="36">
        <v>155553.9</v>
      </c>
    </row>
    <row r="22" spans="1:7" ht="56.25" customHeight="1">
      <c r="A22" s="32" t="s">
        <v>118</v>
      </c>
      <c r="B22" s="37">
        <v>182</v>
      </c>
      <c r="C22" s="37">
        <v>10102020</v>
      </c>
      <c r="D22" s="33" t="s">
        <v>115</v>
      </c>
      <c r="E22" s="39">
        <v>2100</v>
      </c>
      <c r="F22" s="40">
        <v>110</v>
      </c>
      <c r="G22" s="36">
        <v>210.89</v>
      </c>
    </row>
    <row r="23" spans="1:7" ht="57" customHeight="1">
      <c r="A23" s="32" t="s">
        <v>175</v>
      </c>
      <c r="B23" s="37">
        <v>182</v>
      </c>
      <c r="C23" s="33" t="s">
        <v>12</v>
      </c>
      <c r="D23" s="33" t="s">
        <v>115</v>
      </c>
      <c r="E23" s="39">
        <v>3000</v>
      </c>
      <c r="F23" s="40">
        <v>110</v>
      </c>
      <c r="G23" s="36">
        <v>1130</v>
      </c>
    </row>
    <row r="24" spans="1:7" ht="23.25" customHeight="1">
      <c r="A24" s="27" t="s">
        <v>53</v>
      </c>
      <c r="B24" s="28" t="s">
        <v>2</v>
      </c>
      <c r="C24" s="41">
        <v>10102030</v>
      </c>
      <c r="D24" s="41"/>
      <c r="E24" s="29" t="s">
        <v>2</v>
      </c>
      <c r="F24" s="30" t="s">
        <v>2</v>
      </c>
      <c r="G24" s="31">
        <f>G25+G26+G27+G28</f>
        <v>189051.30000000002</v>
      </c>
    </row>
    <row r="25" spans="1:7" ht="34.5" customHeight="1">
      <c r="A25" s="32" t="s">
        <v>150</v>
      </c>
      <c r="B25" s="37">
        <v>182</v>
      </c>
      <c r="C25" s="37">
        <v>10102030</v>
      </c>
      <c r="D25" s="33" t="s">
        <v>115</v>
      </c>
      <c r="E25" s="39">
        <v>1000</v>
      </c>
      <c r="F25" s="40">
        <v>110</v>
      </c>
      <c r="G25" s="36">
        <v>178901.76</v>
      </c>
    </row>
    <row r="26" spans="1:7" ht="25.5" customHeight="1">
      <c r="A26" s="32" t="s">
        <v>119</v>
      </c>
      <c r="B26" s="37">
        <v>182</v>
      </c>
      <c r="C26" s="33" t="s">
        <v>15</v>
      </c>
      <c r="D26" s="33" t="s">
        <v>115</v>
      </c>
      <c r="E26" s="34" t="s">
        <v>90</v>
      </c>
      <c r="F26" s="35" t="s">
        <v>11</v>
      </c>
      <c r="G26" s="36">
        <v>1243.14</v>
      </c>
    </row>
    <row r="27" spans="1:7" ht="35.25" customHeight="1">
      <c r="A27" s="32" t="s">
        <v>164</v>
      </c>
      <c r="B27" s="33" t="s">
        <v>10</v>
      </c>
      <c r="C27" s="33" t="s">
        <v>15</v>
      </c>
      <c r="D27" s="33" t="s">
        <v>115</v>
      </c>
      <c r="E27" s="34" t="s">
        <v>13</v>
      </c>
      <c r="F27" s="35" t="s">
        <v>11</v>
      </c>
      <c r="G27" s="36">
        <v>8906.4</v>
      </c>
    </row>
    <row r="28" spans="1:7" ht="24" customHeight="1" hidden="1">
      <c r="A28" s="32" t="s">
        <v>135</v>
      </c>
      <c r="B28" s="33" t="s">
        <v>10</v>
      </c>
      <c r="C28" s="33" t="s">
        <v>15</v>
      </c>
      <c r="D28" s="33" t="s">
        <v>115</v>
      </c>
      <c r="E28" s="34" t="s">
        <v>14</v>
      </c>
      <c r="F28" s="35" t="s">
        <v>11</v>
      </c>
      <c r="G28" s="36"/>
    </row>
    <row r="29" spans="1:7" ht="13.5" customHeight="1">
      <c r="A29" s="27" t="s">
        <v>74</v>
      </c>
      <c r="B29" s="28"/>
      <c r="C29" s="28" t="s">
        <v>75</v>
      </c>
      <c r="D29" s="28"/>
      <c r="E29" s="29"/>
      <c r="F29" s="30"/>
      <c r="G29" s="42">
        <f>G30</f>
        <v>2202643.16</v>
      </c>
    </row>
    <row r="30" spans="1:7" ht="13.5" customHeight="1">
      <c r="A30" s="27" t="s">
        <v>84</v>
      </c>
      <c r="B30" s="28"/>
      <c r="C30" s="28" t="s">
        <v>77</v>
      </c>
      <c r="D30" s="28"/>
      <c r="E30" s="29"/>
      <c r="F30" s="30"/>
      <c r="G30" s="42">
        <f>G31+G32+G33+G34</f>
        <v>2202643.16</v>
      </c>
    </row>
    <row r="31" spans="1:7" ht="24.75" customHeight="1">
      <c r="A31" s="32" t="s">
        <v>79</v>
      </c>
      <c r="B31" s="37">
        <v>100</v>
      </c>
      <c r="C31" s="33" t="s">
        <v>76</v>
      </c>
      <c r="D31" s="33" t="s">
        <v>115</v>
      </c>
      <c r="E31" s="34" t="s">
        <v>30</v>
      </c>
      <c r="F31" s="35" t="s">
        <v>11</v>
      </c>
      <c r="G31" s="36">
        <v>905064.7</v>
      </c>
    </row>
    <row r="32" spans="1:7" ht="47.25" customHeight="1">
      <c r="A32" s="32" t="s">
        <v>78</v>
      </c>
      <c r="B32" s="37">
        <v>100</v>
      </c>
      <c r="C32" s="33" t="s">
        <v>80</v>
      </c>
      <c r="D32" s="33" t="s">
        <v>115</v>
      </c>
      <c r="E32" s="34" t="s">
        <v>30</v>
      </c>
      <c r="F32" s="35" t="s">
        <v>11</v>
      </c>
      <c r="G32" s="36">
        <v>9187.92</v>
      </c>
    </row>
    <row r="33" spans="1:7" ht="27" customHeight="1">
      <c r="A33" s="32" t="s">
        <v>82</v>
      </c>
      <c r="B33" s="37">
        <v>100</v>
      </c>
      <c r="C33" s="33" t="s">
        <v>81</v>
      </c>
      <c r="D33" s="33" t="s">
        <v>115</v>
      </c>
      <c r="E33" s="34" t="s">
        <v>30</v>
      </c>
      <c r="F33" s="35" t="s">
        <v>11</v>
      </c>
      <c r="G33" s="36">
        <v>1463680.17</v>
      </c>
    </row>
    <row r="34" spans="1:7" ht="25.5" customHeight="1">
      <c r="A34" s="32" t="s">
        <v>83</v>
      </c>
      <c r="B34" s="37">
        <v>100</v>
      </c>
      <c r="C34" s="37">
        <v>10302260</v>
      </c>
      <c r="D34" s="33" t="s">
        <v>115</v>
      </c>
      <c r="E34" s="34" t="s">
        <v>30</v>
      </c>
      <c r="F34" s="35" t="s">
        <v>11</v>
      </c>
      <c r="G34" s="36">
        <v>-175289.63</v>
      </c>
    </row>
    <row r="35" spans="1:7" ht="12.75">
      <c r="A35" s="27" t="s">
        <v>16</v>
      </c>
      <c r="B35" s="28" t="s">
        <v>2</v>
      </c>
      <c r="C35" s="28" t="s">
        <v>17</v>
      </c>
      <c r="D35" s="28"/>
      <c r="E35" s="29" t="s">
        <v>2</v>
      </c>
      <c r="F35" s="30" t="s">
        <v>2</v>
      </c>
      <c r="G35" s="31">
        <f>G36+G61</f>
        <v>29479550.03000001</v>
      </c>
    </row>
    <row r="36" spans="1:7" ht="12.75">
      <c r="A36" s="27" t="s">
        <v>49</v>
      </c>
      <c r="B36" s="28" t="s">
        <v>2</v>
      </c>
      <c r="C36" s="28" t="s">
        <v>18</v>
      </c>
      <c r="D36" s="28"/>
      <c r="E36" s="29" t="s">
        <v>2</v>
      </c>
      <c r="F36" s="30" t="s">
        <v>2</v>
      </c>
      <c r="G36" s="31">
        <f>G37+G48+G57</f>
        <v>29462343.390000008</v>
      </c>
    </row>
    <row r="37" spans="1:7" ht="15.75" customHeight="1">
      <c r="A37" s="27" t="s">
        <v>50</v>
      </c>
      <c r="B37" s="28" t="s">
        <v>2</v>
      </c>
      <c r="C37" s="28" t="s">
        <v>19</v>
      </c>
      <c r="D37" s="28"/>
      <c r="E37" s="29" t="s">
        <v>2</v>
      </c>
      <c r="F37" s="30" t="s">
        <v>2</v>
      </c>
      <c r="G37" s="43">
        <f>G38+G43</f>
        <v>20274211.810000006</v>
      </c>
    </row>
    <row r="38" spans="1:7" ht="22.5" customHeight="1">
      <c r="A38" s="27" t="s">
        <v>50</v>
      </c>
      <c r="B38" s="28" t="s">
        <v>2</v>
      </c>
      <c r="C38" s="28" t="s">
        <v>20</v>
      </c>
      <c r="D38" s="28"/>
      <c r="E38" s="29" t="s">
        <v>2</v>
      </c>
      <c r="F38" s="30" t="s">
        <v>2</v>
      </c>
      <c r="G38" s="43">
        <f>G39+G40+G41+G42</f>
        <v>20262012.890000004</v>
      </c>
    </row>
    <row r="39" spans="1:7" ht="25.5" customHeight="1">
      <c r="A39" s="32" t="s">
        <v>172</v>
      </c>
      <c r="B39" s="37">
        <v>182</v>
      </c>
      <c r="C39" s="37">
        <v>10501011</v>
      </c>
      <c r="D39" s="33" t="s">
        <v>115</v>
      </c>
      <c r="E39" s="39">
        <v>1000</v>
      </c>
      <c r="F39" s="40">
        <v>110</v>
      </c>
      <c r="G39" s="36">
        <v>20133385.92</v>
      </c>
    </row>
    <row r="40" spans="1:7" ht="24.75" customHeight="1">
      <c r="A40" s="32" t="s">
        <v>178</v>
      </c>
      <c r="B40" s="37">
        <v>182</v>
      </c>
      <c r="C40" s="37">
        <v>10501011</v>
      </c>
      <c r="D40" s="33" t="s">
        <v>115</v>
      </c>
      <c r="E40" s="39">
        <v>2100</v>
      </c>
      <c r="F40" s="40">
        <v>110</v>
      </c>
      <c r="G40" s="36">
        <v>119540.35</v>
      </c>
    </row>
    <row r="41" spans="1:7" ht="24" customHeight="1">
      <c r="A41" s="32" t="s">
        <v>128</v>
      </c>
      <c r="B41" s="37">
        <v>182</v>
      </c>
      <c r="C41" s="37">
        <v>10501011</v>
      </c>
      <c r="D41" s="33" t="s">
        <v>115</v>
      </c>
      <c r="E41" s="39">
        <v>3000</v>
      </c>
      <c r="F41" s="40">
        <v>110</v>
      </c>
      <c r="G41" s="44">
        <v>9086.62</v>
      </c>
    </row>
    <row r="42" spans="1:7" ht="15" customHeight="1" hidden="1">
      <c r="A42" s="32" t="s">
        <v>136</v>
      </c>
      <c r="B42" s="37">
        <v>182</v>
      </c>
      <c r="C42" s="37">
        <v>10501011</v>
      </c>
      <c r="D42" s="33" t="s">
        <v>115</v>
      </c>
      <c r="E42" s="39">
        <v>4000</v>
      </c>
      <c r="F42" s="40">
        <v>110</v>
      </c>
      <c r="G42" s="44">
        <v>0</v>
      </c>
    </row>
    <row r="43" spans="1:7" ht="24" customHeight="1">
      <c r="A43" s="27" t="s">
        <v>21</v>
      </c>
      <c r="B43" s="28" t="s">
        <v>2</v>
      </c>
      <c r="C43" s="28" t="s">
        <v>22</v>
      </c>
      <c r="D43" s="28"/>
      <c r="E43" s="29" t="s">
        <v>2</v>
      </c>
      <c r="F43" s="30" t="s">
        <v>2</v>
      </c>
      <c r="G43" s="45">
        <f>G44+G45+G46+G47</f>
        <v>12198.92</v>
      </c>
    </row>
    <row r="44" spans="1:7" ht="37.5" customHeight="1">
      <c r="A44" s="32" t="s">
        <v>165</v>
      </c>
      <c r="B44" s="37">
        <v>182</v>
      </c>
      <c r="C44" s="37">
        <v>10501012</v>
      </c>
      <c r="D44" s="33" t="s">
        <v>115</v>
      </c>
      <c r="E44" s="39">
        <v>1000</v>
      </c>
      <c r="F44" s="40">
        <v>110</v>
      </c>
      <c r="G44" s="44">
        <v>12097.63</v>
      </c>
    </row>
    <row r="45" spans="1:7" ht="25.5" customHeight="1">
      <c r="A45" s="32" t="s">
        <v>166</v>
      </c>
      <c r="B45" s="37">
        <v>182</v>
      </c>
      <c r="C45" s="37">
        <v>10501012</v>
      </c>
      <c r="D45" s="33" t="s">
        <v>115</v>
      </c>
      <c r="E45" s="39">
        <v>2100</v>
      </c>
      <c r="F45" s="40">
        <v>110</v>
      </c>
      <c r="G45" s="44">
        <v>101.29</v>
      </c>
    </row>
    <row r="46" spans="1:7" ht="33.75" hidden="1">
      <c r="A46" s="32" t="s">
        <v>167</v>
      </c>
      <c r="B46" s="37">
        <v>182</v>
      </c>
      <c r="C46" s="37">
        <v>10501012</v>
      </c>
      <c r="D46" s="33" t="s">
        <v>115</v>
      </c>
      <c r="E46" s="39">
        <v>3000</v>
      </c>
      <c r="F46" s="40">
        <v>110</v>
      </c>
      <c r="G46" s="44"/>
    </row>
    <row r="47" spans="1:7" ht="22.5" hidden="1">
      <c r="A47" s="32" t="s">
        <v>137</v>
      </c>
      <c r="B47" s="33" t="s">
        <v>10</v>
      </c>
      <c r="C47" s="33" t="s">
        <v>22</v>
      </c>
      <c r="D47" s="33" t="s">
        <v>115</v>
      </c>
      <c r="E47" s="34" t="s">
        <v>14</v>
      </c>
      <c r="F47" s="35" t="s">
        <v>11</v>
      </c>
      <c r="G47" s="44"/>
    </row>
    <row r="48" spans="1:7" ht="24.75" customHeight="1">
      <c r="A48" s="27" t="s">
        <v>51</v>
      </c>
      <c r="B48" s="28" t="s">
        <v>2</v>
      </c>
      <c r="C48" s="41">
        <v>10501020</v>
      </c>
      <c r="D48" s="41"/>
      <c r="E48" s="29" t="s">
        <v>2</v>
      </c>
      <c r="F48" s="30" t="s">
        <v>2</v>
      </c>
      <c r="G48" s="46">
        <f>G49+G50+G51+G52+G53+G54+G55+G56</f>
        <v>9338479.16</v>
      </c>
    </row>
    <row r="49" spans="1:7" ht="25.5" customHeight="1">
      <c r="A49" s="32" t="s">
        <v>151</v>
      </c>
      <c r="B49" s="37">
        <v>182</v>
      </c>
      <c r="C49" s="37">
        <v>10501021</v>
      </c>
      <c r="D49" s="33" t="s">
        <v>115</v>
      </c>
      <c r="E49" s="39">
        <v>1000</v>
      </c>
      <c r="F49" s="40">
        <v>110</v>
      </c>
      <c r="G49" s="44">
        <v>9187821.85</v>
      </c>
    </row>
    <row r="50" spans="1:7" ht="26.25" customHeight="1">
      <c r="A50" s="32" t="s">
        <v>120</v>
      </c>
      <c r="B50" s="37">
        <v>182</v>
      </c>
      <c r="C50" s="37">
        <v>10501021</v>
      </c>
      <c r="D50" s="33" t="s">
        <v>115</v>
      </c>
      <c r="E50" s="39">
        <v>2100</v>
      </c>
      <c r="F50" s="40">
        <v>110</v>
      </c>
      <c r="G50" s="44">
        <v>146415.82</v>
      </c>
    </row>
    <row r="51" spans="1:7" ht="22.5" hidden="1">
      <c r="A51" s="32" t="s">
        <v>121</v>
      </c>
      <c r="B51" s="37">
        <v>182</v>
      </c>
      <c r="C51" s="37">
        <v>10501021</v>
      </c>
      <c r="D51" s="33" t="s">
        <v>115</v>
      </c>
      <c r="E51" s="39">
        <v>2200</v>
      </c>
      <c r="F51" s="40">
        <v>110</v>
      </c>
      <c r="G51" s="44"/>
    </row>
    <row r="52" spans="1:7" ht="36.75" customHeight="1">
      <c r="A52" s="32" t="s">
        <v>129</v>
      </c>
      <c r="B52" s="37">
        <v>182</v>
      </c>
      <c r="C52" s="37">
        <v>10501021</v>
      </c>
      <c r="D52" s="33" t="s">
        <v>115</v>
      </c>
      <c r="E52" s="39">
        <v>3000</v>
      </c>
      <c r="F52" s="40">
        <v>110</v>
      </c>
      <c r="G52" s="44">
        <v>3300</v>
      </c>
    </row>
    <row r="53" spans="1:7" ht="48" customHeight="1">
      <c r="A53" s="32" t="s">
        <v>182</v>
      </c>
      <c r="B53" s="37">
        <v>182</v>
      </c>
      <c r="C53" s="37">
        <v>10501022</v>
      </c>
      <c r="D53" s="33" t="s">
        <v>115</v>
      </c>
      <c r="E53" s="39">
        <v>1000</v>
      </c>
      <c r="F53" s="40">
        <v>110</v>
      </c>
      <c r="G53" s="44">
        <v>544.5</v>
      </c>
    </row>
    <row r="54" spans="1:7" ht="34.5" customHeight="1">
      <c r="A54" s="32" t="s">
        <v>122</v>
      </c>
      <c r="B54" s="37">
        <v>182</v>
      </c>
      <c r="C54" s="37">
        <v>10501022</v>
      </c>
      <c r="D54" s="33" t="s">
        <v>115</v>
      </c>
      <c r="E54" s="39">
        <v>2100</v>
      </c>
      <c r="F54" s="40">
        <v>110</v>
      </c>
      <c r="G54" s="44">
        <v>396</v>
      </c>
    </row>
    <row r="55" spans="1:7" ht="36.75" customHeight="1">
      <c r="A55" s="32" t="s">
        <v>130</v>
      </c>
      <c r="B55" s="37">
        <v>182</v>
      </c>
      <c r="C55" s="37">
        <v>10501022</v>
      </c>
      <c r="D55" s="33" t="s">
        <v>115</v>
      </c>
      <c r="E55" s="39">
        <v>3000</v>
      </c>
      <c r="F55" s="40">
        <v>110</v>
      </c>
      <c r="G55" s="44">
        <v>0.99</v>
      </c>
    </row>
    <row r="56" spans="1:7" ht="25.5" customHeight="1" hidden="1">
      <c r="A56" s="32" t="s">
        <v>138</v>
      </c>
      <c r="B56" s="37">
        <v>182</v>
      </c>
      <c r="C56" s="37">
        <v>10501022</v>
      </c>
      <c r="D56" s="37"/>
      <c r="E56" s="39">
        <v>4000</v>
      </c>
      <c r="F56" s="40">
        <v>110</v>
      </c>
      <c r="G56" s="44"/>
    </row>
    <row r="57" spans="1:7" ht="12.75">
      <c r="A57" s="27" t="s">
        <v>23</v>
      </c>
      <c r="B57" s="28" t="s">
        <v>2</v>
      </c>
      <c r="C57" s="41">
        <v>10501050</v>
      </c>
      <c r="D57" s="41"/>
      <c r="E57" s="29" t="s">
        <v>2</v>
      </c>
      <c r="F57" s="30" t="s">
        <v>2</v>
      </c>
      <c r="G57" s="46">
        <f>G58+G59+G60</f>
        <v>-150347.58</v>
      </c>
    </row>
    <row r="58" spans="1:7" ht="23.25" customHeight="1">
      <c r="A58" s="32" t="s">
        <v>176</v>
      </c>
      <c r="B58" s="37">
        <v>182</v>
      </c>
      <c r="C58" s="37">
        <v>10501050</v>
      </c>
      <c r="D58" s="33" t="s">
        <v>115</v>
      </c>
      <c r="E58" s="39">
        <v>1000</v>
      </c>
      <c r="F58" s="40">
        <v>110</v>
      </c>
      <c r="G58" s="44">
        <v>-152161.15</v>
      </c>
    </row>
    <row r="59" spans="1:7" ht="12" customHeight="1">
      <c r="A59" s="32" t="s">
        <v>179</v>
      </c>
      <c r="B59" s="37">
        <v>182</v>
      </c>
      <c r="C59" s="37">
        <v>10501050</v>
      </c>
      <c r="D59" s="33" t="s">
        <v>115</v>
      </c>
      <c r="E59" s="39">
        <v>2100</v>
      </c>
      <c r="F59" s="40">
        <v>110</v>
      </c>
      <c r="G59" s="44">
        <v>1813.57</v>
      </c>
    </row>
    <row r="60" spans="1:7" ht="12" customHeight="1" hidden="1">
      <c r="A60" s="32" t="s">
        <v>131</v>
      </c>
      <c r="B60" s="37">
        <v>182</v>
      </c>
      <c r="C60" s="37">
        <v>10501050</v>
      </c>
      <c r="D60" s="33" t="s">
        <v>115</v>
      </c>
      <c r="E60" s="39">
        <v>3000</v>
      </c>
      <c r="F60" s="40">
        <v>110</v>
      </c>
      <c r="G60" s="44"/>
    </row>
    <row r="61" spans="1:7" ht="12.75">
      <c r="A61" s="27" t="s">
        <v>24</v>
      </c>
      <c r="B61" s="28" t="s">
        <v>2</v>
      </c>
      <c r="C61" s="41">
        <v>10503000</v>
      </c>
      <c r="D61" s="41"/>
      <c r="E61" s="29" t="s">
        <v>2</v>
      </c>
      <c r="F61" s="30" t="s">
        <v>2</v>
      </c>
      <c r="G61" s="46">
        <f>G62+G63+G64+G65</f>
        <v>17206.64</v>
      </c>
    </row>
    <row r="62" spans="1:7" ht="36.75" customHeight="1">
      <c r="A62" s="47" t="s">
        <v>149</v>
      </c>
      <c r="B62" s="37">
        <v>182</v>
      </c>
      <c r="C62" s="37">
        <v>10503010</v>
      </c>
      <c r="D62" s="33" t="s">
        <v>115</v>
      </c>
      <c r="E62" s="39">
        <v>1000</v>
      </c>
      <c r="F62" s="40">
        <v>110</v>
      </c>
      <c r="G62" s="44">
        <v>17191.27</v>
      </c>
    </row>
    <row r="63" spans="1:7" ht="12.75" customHeight="1">
      <c r="A63" s="47" t="s">
        <v>123</v>
      </c>
      <c r="B63" s="37">
        <v>182</v>
      </c>
      <c r="C63" s="37">
        <v>10503010</v>
      </c>
      <c r="D63" s="33" t="s">
        <v>115</v>
      </c>
      <c r="E63" s="39">
        <v>2100</v>
      </c>
      <c r="F63" s="40">
        <v>110</v>
      </c>
      <c r="G63" s="44">
        <v>15.37</v>
      </c>
    </row>
    <row r="64" spans="1:7" ht="33.75" hidden="1">
      <c r="A64" s="47" t="s">
        <v>145</v>
      </c>
      <c r="B64" s="37">
        <v>182</v>
      </c>
      <c r="C64" s="37">
        <v>10503010</v>
      </c>
      <c r="D64" s="33" t="s">
        <v>115</v>
      </c>
      <c r="E64" s="39">
        <v>3000</v>
      </c>
      <c r="F64" s="40">
        <v>110</v>
      </c>
      <c r="G64" s="44"/>
    </row>
    <row r="65" spans="1:7" ht="12.75" hidden="1">
      <c r="A65" s="48" t="s">
        <v>68</v>
      </c>
      <c r="B65" s="49">
        <v>182</v>
      </c>
      <c r="C65" s="49">
        <v>10503020</v>
      </c>
      <c r="D65" s="49"/>
      <c r="E65" s="50"/>
      <c r="F65" s="51"/>
      <c r="G65" s="52"/>
    </row>
    <row r="66" spans="1:7" ht="12.75">
      <c r="A66" s="27" t="s">
        <v>25</v>
      </c>
      <c r="B66" s="28" t="s">
        <v>2</v>
      </c>
      <c r="C66" s="41">
        <v>10600000</v>
      </c>
      <c r="D66" s="41"/>
      <c r="E66" s="29" t="s">
        <v>2</v>
      </c>
      <c r="F66" s="30" t="s">
        <v>2</v>
      </c>
      <c r="G66" s="46">
        <f>G67+G72</f>
        <v>24053212.98</v>
      </c>
    </row>
    <row r="67" spans="1:7" ht="12.75">
      <c r="A67" s="27" t="s">
        <v>26</v>
      </c>
      <c r="B67" s="28" t="s">
        <v>2</v>
      </c>
      <c r="C67" s="41">
        <v>10601000</v>
      </c>
      <c r="D67" s="41"/>
      <c r="E67" s="29" t="s">
        <v>2</v>
      </c>
      <c r="F67" s="30" t="s">
        <v>2</v>
      </c>
      <c r="G67" s="46">
        <f>G68+G69+G70+G71</f>
        <v>4182809.84</v>
      </c>
    </row>
    <row r="68" spans="1:7" ht="37.5" customHeight="1">
      <c r="A68" s="32" t="s">
        <v>168</v>
      </c>
      <c r="B68" s="37">
        <v>182</v>
      </c>
      <c r="C68" s="37">
        <v>10601030</v>
      </c>
      <c r="D68" s="37">
        <v>13</v>
      </c>
      <c r="E68" s="39">
        <v>1000</v>
      </c>
      <c r="F68" s="40">
        <v>110</v>
      </c>
      <c r="G68" s="44">
        <v>4104008.67</v>
      </c>
    </row>
    <row r="69" spans="1:7" ht="24" customHeight="1">
      <c r="A69" s="32" t="s">
        <v>169</v>
      </c>
      <c r="B69" s="37">
        <v>182</v>
      </c>
      <c r="C69" s="37">
        <v>10601030</v>
      </c>
      <c r="D69" s="37">
        <v>13</v>
      </c>
      <c r="E69" s="39">
        <v>2100</v>
      </c>
      <c r="F69" s="40">
        <v>110</v>
      </c>
      <c r="G69" s="44">
        <v>78610.38</v>
      </c>
    </row>
    <row r="70" spans="1:7" ht="33.75" hidden="1">
      <c r="A70" s="32" t="s">
        <v>124</v>
      </c>
      <c r="B70" s="37">
        <v>182</v>
      </c>
      <c r="C70" s="37">
        <v>10601030</v>
      </c>
      <c r="D70" s="37">
        <v>13</v>
      </c>
      <c r="E70" s="39">
        <v>2200</v>
      </c>
      <c r="F70" s="40">
        <v>110</v>
      </c>
      <c r="G70" s="44"/>
    </row>
    <row r="71" spans="1:7" ht="25.5" customHeight="1">
      <c r="A71" s="32" t="s">
        <v>139</v>
      </c>
      <c r="B71" s="37">
        <v>182</v>
      </c>
      <c r="C71" s="37">
        <v>10601030</v>
      </c>
      <c r="D71" s="37">
        <v>13</v>
      </c>
      <c r="E71" s="39">
        <v>4000</v>
      </c>
      <c r="F71" s="40">
        <v>110</v>
      </c>
      <c r="G71" s="44">
        <v>190.79</v>
      </c>
    </row>
    <row r="72" spans="1:7" ht="12.75">
      <c r="A72" s="53" t="s">
        <v>27</v>
      </c>
      <c r="B72" s="54" t="s">
        <v>2</v>
      </c>
      <c r="C72" s="55">
        <v>10606000</v>
      </c>
      <c r="D72" s="55"/>
      <c r="E72" s="56" t="s">
        <v>2</v>
      </c>
      <c r="F72" s="57" t="s">
        <v>2</v>
      </c>
      <c r="G72" s="46">
        <f>G73+G79</f>
        <v>19870403.14</v>
      </c>
    </row>
    <row r="73" spans="1:7" ht="14.25" customHeight="1">
      <c r="A73" s="53" t="s">
        <v>92</v>
      </c>
      <c r="B73" s="54" t="s">
        <v>2</v>
      </c>
      <c r="C73" s="55" t="s">
        <v>95</v>
      </c>
      <c r="D73" s="55"/>
      <c r="E73" s="56" t="s">
        <v>2</v>
      </c>
      <c r="F73" s="57" t="s">
        <v>2</v>
      </c>
      <c r="G73" s="46">
        <f>G74</f>
        <v>10733696.549999999</v>
      </c>
    </row>
    <row r="74" spans="1:7" ht="14.25" customHeight="1">
      <c r="A74" s="58" t="s">
        <v>93</v>
      </c>
      <c r="B74" s="59" t="s">
        <v>2</v>
      </c>
      <c r="C74" s="60">
        <v>10606033</v>
      </c>
      <c r="D74" s="60"/>
      <c r="E74" s="61" t="s">
        <v>2</v>
      </c>
      <c r="F74" s="62" t="s">
        <v>2</v>
      </c>
      <c r="G74" s="63">
        <f>G75+G76+G77+G78</f>
        <v>10733696.549999999</v>
      </c>
    </row>
    <row r="75" spans="1:7" ht="26.25" customHeight="1">
      <c r="A75" s="58" t="s">
        <v>153</v>
      </c>
      <c r="B75" s="60">
        <v>182</v>
      </c>
      <c r="C75" s="60">
        <v>10606033</v>
      </c>
      <c r="D75" s="60">
        <v>13</v>
      </c>
      <c r="E75" s="64">
        <v>1000</v>
      </c>
      <c r="F75" s="65">
        <v>110</v>
      </c>
      <c r="G75" s="44">
        <v>10430349.83</v>
      </c>
    </row>
    <row r="76" spans="1:7" ht="23.25" customHeight="1">
      <c r="A76" s="58" t="s">
        <v>125</v>
      </c>
      <c r="B76" s="60">
        <v>182</v>
      </c>
      <c r="C76" s="60">
        <v>10606033</v>
      </c>
      <c r="D76" s="60">
        <v>13</v>
      </c>
      <c r="E76" s="64">
        <v>2100</v>
      </c>
      <c r="F76" s="65">
        <v>110</v>
      </c>
      <c r="G76" s="44">
        <v>251768.68</v>
      </c>
    </row>
    <row r="77" spans="1:7" ht="24.75" customHeight="1">
      <c r="A77" s="58" t="s">
        <v>132</v>
      </c>
      <c r="B77" s="60">
        <v>182</v>
      </c>
      <c r="C77" s="60">
        <v>10606033</v>
      </c>
      <c r="D77" s="60">
        <v>13</v>
      </c>
      <c r="E77" s="64">
        <v>3000</v>
      </c>
      <c r="F77" s="65">
        <v>110</v>
      </c>
      <c r="G77" s="44">
        <v>51578.04</v>
      </c>
    </row>
    <row r="78" spans="1:7" ht="25.5" customHeight="1" hidden="1">
      <c r="A78" s="58" t="s">
        <v>140</v>
      </c>
      <c r="B78" s="60">
        <v>182</v>
      </c>
      <c r="C78" s="60">
        <v>10606033</v>
      </c>
      <c r="D78" s="60">
        <v>13</v>
      </c>
      <c r="E78" s="64">
        <v>4000</v>
      </c>
      <c r="F78" s="65">
        <v>110</v>
      </c>
      <c r="G78" s="44">
        <v>0</v>
      </c>
    </row>
    <row r="79" spans="1:7" ht="12.75">
      <c r="A79" s="27" t="s">
        <v>110</v>
      </c>
      <c r="B79" s="28" t="s">
        <v>2</v>
      </c>
      <c r="C79" s="41">
        <v>10606040</v>
      </c>
      <c r="D79" s="41"/>
      <c r="E79" s="29" t="s">
        <v>2</v>
      </c>
      <c r="F79" s="30" t="s">
        <v>2</v>
      </c>
      <c r="G79" s="46">
        <f>G80</f>
        <v>9136706.590000002</v>
      </c>
    </row>
    <row r="80" spans="1:7" ht="21">
      <c r="A80" s="27" t="s">
        <v>111</v>
      </c>
      <c r="B80" s="28" t="s">
        <v>2</v>
      </c>
      <c r="C80" s="41">
        <v>10606043</v>
      </c>
      <c r="D80" s="41"/>
      <c r="E80" s="29" t="s">
        <v>2</v>
      </c>
      <c r="F80" s="30" t="s">
        <v>2</v>
      </c>
      <c r="G80" s="46">
        <f>G81+G82+G83+G84</f>
        <v>9136706.590000002</v>
      </c>
    </row>
    <row r="81" spans="1:7" ht="23.25" customHeight="1">
      <c r="A81" s="32" t="s">
        <v>173</v>
      </c>
      <c r="B81" s="37">
        <v>182</v>
      </c>
      <c r="C81" s="37">
        <v>10606043</v>
      </c>
      <c r="D81" s="37">
        <v>13</v>
      </c>
      <c r="E81" s="39">
        <v>1000</v>
      </c>
      <c r="F81" s="40">
        <v>110</v>
      </c>
      <c r="G81" s="44">
        <v>9015215.63</v>
      </c>
    </row>
    <row r="82" spans="1:7" ht="22.5">
      <c r="A82" s="32" t="s">
        <v>126</v>
      </c>
      <c r="B82" s="37">
        <v>182</v>
      </c>
      <c r="C82" s="37">
        <v>10606043</v>
      </c>
      <c r="D82" s="37">
        <v>13</v>
      </c>
      <c r="E82" s="39">
        <v>2100</v>
      </c>
      <c r="F82" s="40">
        <v>110</v>
      </c>
      <c r="G82" s="44">
        <v>120599.06</v>
      </c>
    </row>
    <row r="83" spans="1:7" ht="21.75" customHeight="1" hidden="1">
      <c r="A83" s="32" t="s">
        <v>133</v>
      </c>
      <c r="B83" s="37">
        <v>182</v>
      </c>
      <c r="C83" s="37">
        <v>10606043</v>
      </c>
      <c r="D83" s="37">
        <v>13</v>
      </c>
      <c r="E83" s="39">
        <v>3000</v>
      </c>
      <c r="F83" s="40">
        <v>110</v>
      </c>
      <c r="G83" s="44">
        <v>0</v>
      </c>
    </row>
    <row r="84" spans="1:7" ht="21.75" customHeight="1">
      <c r="A84" s="32" t="s">
        <v>141</v>
      </c>
      <c r="B84" s="37">
        <v>182</v>
      </c>
      <c r="C84" s="37">
        <v>10606043</v>
      </c>
      <c r="D84" s="37">
        <v>13</v>
      </c>
      <c r="E84" s="39">
        <v>4000</v>
      </c>
      <c r="F84" s="40">
        <v>110</v>
      </c>
      <c r="G84" s="44">
        <v>891.9</v>
      </c>
    </row>
    <row r="85" spans="1:7" ht="16.5" customHeight="1" hidden="1">
      <c r="A85" s="27" t="s">
        <v>28</v>
      </c>
      <c r="B85" s="28" t="s">
        <v>2</v>
      </c>
      <c r="C85" s="41">
        <v>10900000</v>
      </c>
      <c r="D85" s="41"/>
      <c r="E85" s="29" t="s">
        <v>2</v>
      </c>
      <c r="F85" s="30" t="s">
        <v>2</v>
      </c>
      <c r="G85" s="46">
        <f>G86+G87+G88</f>
        <v>0</v>
      </c>
    </row>
    <row r="86" spans="1:7" ht="14.25" customHeight="1" hidden="1">
      <c r="A86" s="32" t="s">
        <v>117</v>
      </c>
      <c r="B86" s="37">
        <v>182</v>
      </c>
      <c r="C86" s="37">
        <v>10904053</v>
      </c>
      <c r="D86" s="37"/>
      <c r="E86" s="39">
        <v>1000</v>
      </c>
      <c r="F86" s="40">
        <v>110</v>
      </c>
      <c r="G86" s="44"/>
    </row>
    <row r="87" spans="1:7" ht="19.5" customHeight="1" hidden="1">
      <c r="A87" s="32" t="s">
        <v>127</v>
      </c>
      <c r="B87" s="37">
        <v>182</v>
      </c>
      <c r="C87" s="37">
        <v>10904053</v>
      </c>
      <c r="D87" s="37"/>
      <c r="E87" s="39">
        <v>2100</v>
      </c>
      <c r="F87" s="40">
        <v>110</v>
      </c>
      <c r="G87" s="44"/>
    </row>
    <row r="88" spans="1:7" ht="21" customHeight="1" hidden="1">
      <c r="A88" s="32" t="s">
        <v>134</v>
      </c>
      <c r="B88" s="33" t="s">
        <v>10</v>
      </c>
      <c r="C88" s="33" t="s">
        <v>54</v>
      </c>
      <c r="D88" s="33"/>
      <c r="E88" s="34" t="s">
        <v>13</v>
      </c>
      <c r="F88" s="66" t="s">
        <v>11</v>
      </c>
      <c r="G88" s="63"/>
    </row>
    <row r="89" spans="1:7" ht="26.25" customHeight="1">
      <c r="A89" s="27" t="s">
        <v>29</v>
      </c>
      <c r="B89" s="28" t="s">
        <v>2</v>
      </c>
      <c r="C89" s="41">
        <v>11100000</v>
      </c>
      <c r="D89" s="41"/>
      <c r="E89" s="29" t="s">
        <v>2</v>
      </c>
      <c r="F89" s="30" t="s">
        <v>2</v>
      </c>
      <c r="G89" s="46">
        <f>G90+G94</f>
        <v>10591108.649999999</v>
      </c>
    </row>
    <row r="90" spans="1:7" ht="48" customHeight="1">
      <c r="A90" s="27" t="s">
        <v>55</v>
      </c>
      <c r="B90" s="28" t="s">
        <v>2</v>
      </c>
      <c r="C90" s="41">
        <v>11105000</v>
      </c>
      <c r="D90" s="41"/>
      <c r="E90" s="29" t="s">
        <v>2</v>
      </c>
      <c r="F90" s="30" t="s">
        <v>2</v>
      </c>
      <c r="G90" s="46">
        <f>G91+G92+G93</f>
        <v>9624985.559999999</v>
      </c>
    </row>
    <row r="91" spans="1:7" ht="35.25" customHeight="1">
      <c r="A91" s="32" t="s">
        <v>94</v>
      </c>
      <c r="B91" s="33" t="s">
        <v>31</v>
      </c>
      <c r="C91" s="37">
        <v>11105013</v>
      </c>
      <c r="D91" s="37">
        <v>13</v>
      </c>
      <c r="E91" s="34" t="s">
        <v>30</v>
      </c>
      <c r="F91" s="40">
        <v>120</v>
      </c>
      <c r="G91" s="63">
        <v>6914710.62</v>
      </c>
    </row>
    <row r="92" spans="1:7" ht="34.5" customHeight="1">
      <c r="A92" s="32" t="s">
        <v>100</v>
      </c>
      <c r="B92" s="37">
        <v>250</v>
      </c>
      <c r="C92" s="37">
        <v>11105025</v>
      </c>
      <c r="D92" s="37">
        <v>13</v>
      </c>
      <c r="E92" s="34" t="s">
        <v>30</v>
      </c>
      <c r="F92" s="40">
        <v>120</v>
      </c>
      <c r="G92" s="44">
        <v>403184.06</v>
      </c>
    </row>
    <row r="93" spans="1:7" ht="25.5" customHeight="1">
      <c r="A93" s="32" t="s">
        <v>101</v>
      </c>
      <c r="B93" s="37">
        <v>250</v>
      </c>
      <c r="C93" s="37">
        <v>11105035</v>
      </c>
      <c r="D93" s="37">
        <v>13</v>
      </c>
      <c r="E93" s="34" t="s">
        <v>30</v>
      </c>
      <c r="F93" s="40">
        <v>120</v>
      </c>
      <c r="G93" s="44">
        <v>2307090.88</v>
      </c>
    </row>
    <row r="94" spans="1:7" ht="35.25" customHeight="1">
      <c r="A94" s="27" t="s">
        <v>52</v>
      </c>
      <c r="B94" s="28" t="s">
        <v>2</v>
      </c>
      <c r="C94" s="41">
        <v>11109000</v>
      </c>
      <c r="D94" s="41"/>
      <c r="E94" s="29" t="s">
        <v>2</v>
      </c>
      <c r="F94" s="30" t="s">
        <v>2</v>
      </c>
      <c r="G94" s="46">
        <f>G95</f>
        <v>966123.09</v>
      </c>
    </row>
    <row r="95" spans="1:7" ht="35.25" customHeight="1">
      <c r="A95" s="32" t="s">
        <v>102</v>
      </c>
      <c r="B95" s="37">
        <v>250</v>
      </c>
      <c r="C95" s="37">
        <v>11109045</v>
      </c>
      <c r="D95" s="37">
        <v>13</v>
      </c>
      <c r="E95" s="34" t="s">
        <v>30</v>
      </c>
      <c r="F95" s="40">
        <v>120</v>
      </c>
      <c r="G95" s="44">
        <v>966123.09</v>
      </c>
    </row>
    <row r="96" spans="1:7" ht="12.75" hidden="1">
      <c r="A96" s="67" t="s">
        <v>147</v>
      </c>
      <c r="B96" s="37"/>
      <c r="C96" s="41">
        <v>11200000</v>
      </c>
      <c r="D96" s="37"/>
      <c r="E96" s="34"/>
      <c r="F96" s="40"/>
      <c r="G96" s="68">
        <f>G97</f>
        <v>0</v>
      </c>
    </row>
    <row r="97" spans="1:7" ht="23.25" customHeight="1" hidden="1">
      <c r="A97" s="69" t="s">
        <v>152</v>
      </c>
      <c r="B97" s="33" t="s">
        <v>148</v>
      </c>
      <c r="C97" s="37">
        <v>11201070</v>
      </c>
      <c r="D97" s="33" t="s">
        <v>115</v>
      </c>
      <c r="E97" s="34" t="s">
        <v>73</v>
      </c>
      <c r="F97" s="40">
        <v>120</v>
      </c>
      <c r="G97" s="44">
        <v>0</v>
      </c>
    </row>
    <row r="98" spans="1:7" ht="25.5" customHeight="1">
      <c r="A98" s="27" t="s">
        <v>67</v>
      </c>
      <c r="B98" s="28" t="s">
        <v>2</v>
      </c>
      <c r="C98" s="41">
        <v>11300000</v>
      </c>
      <c r="D98" s="41"/>
      <c r="E98" s="29" t="s">
        <v>2</v>
      </c>
      <c r="F98" s="30" t="s">
        <v>2</v>
      </c>
      <c r="G98" s="46">
        <f>G99+G100</f>
        <v>96894198.78</v>
      </c>
    </row>
    <row r="99" spans="1:7" ht="13.5" customHeight="1">
      <c r="A99" s="32" t="s">
        <v>112</v>
      </c>
      <c r="B99" s="37">
        <v>250</v>
      </c>
      <c r="C99" s="37">
        <v>11301995</v>
      </c>
      <c r="D99" s="37">
        <v>13</v>
      </c>
      <c r="E99" s="34" t="s">
        <v>30</v>
      </c>
      <c r="F99" s="40">
        <v>130</v>
      </c>
      <c r="G99" s="63">
        <v>70250</v>
      </c>
    </row>
    <row r="100" spans="1:7" ht="15" customHeight="1">
      <c r="A100" s="32" t="s">
        <v>146</v>
      </c>
      <c r="B100" s="37">
        <v>250</v>
      </c>
      <c r="C100" s="37">
        <v>11302995</v>
      </c>
      <c r="D100" s="37">
        <v>13</v>
      </c>
      <c r="E100" s="34" t="s">
        <v>30</v>
      </c>
      <c r="F100" s="40">
        <v>130</v>
      </c>
      <c r="G100" s="63">
        <v>96823948.78</v>
      </c>
    </row>
    <row r="101" spans="1:7" ht="14.25" customHeight="1">
      <c r="A101" s="27" t="s">
        <v>33</v>
      </c>
      <c r="B101" s="28" t="s">
        <v>2</v>
      </c>
      <c r="C101" s="41">
        <v>11400000</v>
      </c>
      <c r="D101" s="41"/>
      <c r="E101" s="29" t="s">
        <v>2</v>
      </c>
      <c r="F101" s="30" t="s">
        <v>2</v>
      </c>
      <c r="G101" s="46">
        <f>G102+G103+G104</f>
        <v>1666710.65</v>
      </c>
    </row>
    <row r="102" spans="1:7" ht="47.25" customHeight="1">
      <c r="A102" s="70" t="s">
        <v>103</v>
      </c>
      <c r="B102" s="37">
        <v>250</v>
      </c>
      <c r="C102" s="37">
        <v>11402053</v>
      </c>
      <c r="D102" s="37">
        <v>13</v>
      </c>
      <c r="E102" s="34" t="s">
        <v>30</v>
      </c>
      <c r="F102" s="40">
        <v>410</v>
      </c>
      <c r="G102" s="71">
        <v>244334.65</v>
      </c>
    </row>
    <row r="103" spans="1:7" ht="23.25" customHeight="1">
      <c r="A103" s="32" t="s">
        <v>104</v>
      </c>
      <c r="B103" s="33" t="s">
        <v>31</v>
      </c>
      <c r="C103" s="37">
        <v>11406013</v>
      </c>
      <c r="D103" s="37">
        <v>13</v>
      </c>
      <c r="E103" s="34" t="s">
        <v>30</v>
      </c>
      <c r="F103" s="40">
        <v>430</v>
      </c>
      <c r="G103" s="63">
        <v>1422376</v>
      </c>
    </row>
    <row r="104" spans="1:7" ht="22.5" hidden="1">
      <c r="A104" s="32" t="s">
        <v>105</v>
      </c>
      <c r="B104" s="33" t="s">
        <v>32</v>
      </c>
      <c r="C104" s="37">
        <v>11406025</v>
      </c>
      <c r="D104" s="37"/>
      <c r="E104" s="34" t="s">
        <v>30</v>
      </c>
      <c r="F104" s="40">
        <v>430</v>
      </c>
      <c r="G104" s="44"/>
    </row>
    <row r="105" spans="1:7" ht="12.75">
      <c r="A105" s="27" t="s">
        <v>34</v>
      </c>
      <c r="B105" s="28" t="s">
        <v>2</v>
      </c>
      <c r="C105" s="41">
        <v>11500000</v>
      </c>
      <c r="D105" s="41"/>
      <c r="E105" s="29" t="s">
        <v>2</v>
      </c>
      <c r="F105" s="30" t="s">
        <v>2</v>
      </c>
      <c r="G105" s="46">
        <f>G106</f>
        <v>90147.23</v>
      </c>
    </row>
    <row r="106" spans="1:7" ht="23.25" customHeight="1">
      <c r="A106" s="32" t="s">
        <v>106</v>
      </c>
      <c r="B106" s="33" t="s">
        <v>32</v>
      </c>
      <c r="C106" s="37">
        <v>11502050</v>
      </c>
      <c r="D106" s="37">
        <v>13</v>
      </c>
      <c r="E106" s="34" t="s">
        <v>30</v>
      </c>
      <c r="F106" s="40">
        <v>140</v>
      </c>
      <c r="G106" s="63">
        <v>90147.23</v>
      </c>
    </row>
    <row r="107" spans="1:7" ht="12.75">
      <c r="A107" s="27" t="s">
        <v>62</v>
      </c>
      <c r="B107" s="28"/>
      <c r="C107" s="41">
        <v>11600000</v>
      </c>
      <c r="D107" s="41"/>
      <c r="E107" s="29" t="s">
        <v>30</v>
      </c>
      <c r="F107" s="30"/>
      <c r="G107" s="46">
        <f>G108+G109+G110+G111</f>
        <v>941024.58</v>
      </c>
    </row>
    <row r="108" spans="1:7" ht="33.75" hidden="1">
      <c r="A108" s="32" t="s">
        <v>107</v>
      </c>
      <c r="B108" s="33" t="s">
        <v>71</v>
      </c>
      <c r="C108" s="33" t="s">
        <v>72</v>
      </c>
      <c r="D108" s="33"/>
      <c r="E108" s="34" t="s">
        <v>73</v>
      </c>
      <c r="F108" s="35" t="s">
        <v>35</v>
      </c>
      <c r="G108" s="63"/>
    </row>
    <row r="109" spans="1:7" ht="22.5">
      <c r="A109" s="32" t="s">
        <v>143</v>
      </c>
      <c r="B109" s="33" t="s">
        <v>32</v>
      </c>
      <c r="C109" s="33" t="s">
        <v>63</v>
      </c>
      <c r="D109" s="33" t="s">
        <v>116</v>
      </c>
      <c r="E109" s="34" t="s">
        <v>30</v>
      </c>
      <c r="F109" s="35" t="s">
        <v>35</v>
      </c>
      <c r="G109" s="63">
        <v>935024.58</v>
      </c>
    </row>
    <row r="110" spans="1:7" ht="24.75" customHeight="1">
      <c r="A110" s="32" t="s">
        <v>70</v>
      </c>
      <c r="B110" s="33" t="s">
        <v>64</v>
      </c>
      <c r="C110" s="33" t="s">
        <v>69</v>
      </c>
      <c r="D110" s="33" t="s">
        <v>142</v>
      </c>
      <c r="E110" s="34" t="s">
        <v>30</v>
      </c>
      <c r="F110" s="35" t="s">
        <v>35</v>
      </c>
      <c r="G110" s="63">
        <v>6000</v>
      </c>
    </row>
    <row r="111" spans="1:7" ht="13.5" customHeight="1" hidden="1">
      <c r="A111" s="32" t="s">
        <v>65</v>
      </c>
      <c r="B111" s="33" t="s">
        <v>64</v>
      </c>
      <c r="C111" s="33" t="s">
        <v>63</v>
      </c>
      <c r="D111" s="33"/>
      <c r="E111" s="34" t="s">
        <v>30</v>
      </c>
      <c r="F111" s="35" t="s">
        <v>35</v>
      </c>
      <c r="G111" s="63"/>
    </row>
    <row r="112" spans="1:7" ht="12.75">
      <c r="A112" s="27" t="s">
        <v>36</v>
      </c>
      <c r="B112" s="28" t="s">
        <v>2</v>
      </c>
      <c r="C112" s="28" t="s">
        <v>37</v>
      </c>
      <c r="D112" s="28"/>
      <c r="E112" s="29" t="s">
        <v>2</v>
      </c>
      <c r="F112" s="30" t="s">
        <v>2</v>
      </c>
      <c r="G112" s="46">
        <f>G113+G114+G115</f>
        <v>2739539.59</v>
      </c>
    </row>
    <row r="113" spans="1:7" ht="22.5" hidden="1">
      <c r="A113" s="32" t="s">
        <v>108</v>
      </c>
      <c r="B113" s="33" t="s">
        <v>39</v>
      </c>
      <c r="C113" s="33" t="s">
        <v>38</v>
      </c>
      <c r="D113" s="33" t="s">
        <v>116</v>
      </c>
      <c r="E113" s="34" t="s">
        <v>30</v>
      </c>
      <c r="F113" s="35" t="s">
        <v>40</v>
      </c>
      <c r="G113" s="72"/>
    </row>
    <row r="114" spans="1:7" ht="15" customHeight="1">
      <c r="A114" s="32" t="s">
        <v>108</v>
      </c>
      <c r="B114" s="33" t="s">
        <v>32</v>
      </c>
      <c r="C114" s="33" t="s">
        <v>38</v>
      </c>
      <c r="D114" s="33" t="s">
        <v>116</v>
      </c>
      <c r="E114" s="34" t="s">
        <v>30</v>
      </c>
      <c r="F114" s="35" t="s">
        <v>40</v>
      </c>
      <c r="G114" s="63">
        <v>31518</v>
      </c>
    </row>
    <row r="115" spans="1:7" ht="12.75" customHeight="1">
      <c r="A115" s="32" t="s">
        <v>109</v>
      </c>
      <c r="B115" s="33" t="s">
        <v>32</v>
      </c>
      <c r="C115" s="33" t="s">
        <v>41</v>
      </c>
      <c r="D115" s="33" t="s">
        <v>116</v>
      </c>
      <c r="E115" s="34" t="s">
        <v>30</v>
      </c>
      <c r="F115" s="35" t="s">
        <v>40</v>
      </c>
      <c r="G115" s="63">
        <v>2708021.59</v>
      </c>
    </row>
    <row r="116" spans="1:7" ht="12.75">
      <c r="A116" s="27" t="s">
        <v>42</v>
      </c>
      <c r="B116" s="28" t="s">
        <v>2</v>
      </c>
      <c r="C116" s="28" t="s">
        <v>43</v>
      </c>
      <c r="D116" s="28"/>
      <c r="E116" s="29" t="s">
        <v>2</v>
      </c>
      <c r="F116" s="30" t="s">
        <v>2</v>
      </c>
      <c r="G116" s="46">
        <f>G117+G118+G120+G121+G122+G123+G125+G131</f>
        <v>263874461.56000006</v>
      </c>
    </row>
    <row r="117" spans="1:7" ht="14.25" customHeight="1">
      <c r="A117" s="32" t="s">
        <v>97</v>
      </c>
      <c r="B117" s="33" t="s">
        <v>32</v>
      </c>
      <c r="C117" s="33" t="s">
        <v>155</v>
      </c>
      <c r="D117" s="33" t="s">
        <v>116</v>
      </c>
      <c r="E117" s="34" t="s">
        <v>30</v>
      </c>
      <c r="F117" s="35" t="s">
        <v>44</v>
      </c>
      <c r="G117" s="44">
        <v>24364465</v>
      </c>
    </row>
    <row r="118" spans="1:7" ht="22.5" customHeight="1">
      <c r="A118" s="32" t="s">
        <v>156</v>
      </c>
      <c r="B118" s="33" t="s">
        <v>32</v>
      </c>
      <c r="C118" s="33" t="s">
        <v>157</v>
      </c>
      <c r="D118" s="33" t="s">
        <v>116</v>
      </c>
      <c r="E118" s="34" t="s">
        <v>98</v>
      </c>
      <c r="F118" s="35" t="s">
        <v>44</v>
      </c>
      <c r="G118" s="44">
        <v>289662022.04</v>
      </c>
    </row>
    <row r="119" spans="1:7" ht="22.5" hidden="1">
      <c r="A119" s="73" t="s">
        <v>99</v>
      </c>
      <c r="B119" s="33" t="s">
        <v>32</v>
      </c>
      <c r="C119" s="33" t="s">
        <v>61</v>
      </c>
      <c r="D119" s="33"/>
      <c r="E119" s="34" t="s">
        <v>98</v>
      </c>
      <c r="F119" s="35" t="s">
        <v>44</v>
      </c>
      <c r="G119" s="44"/>
    </row>
    <row r="120" spans="1:7" ht="24.75" customHeight="1">
      <c r="A120" s="32" t="s">
        <v>184</v>
      </c>
      <c r="B120" s="33" t="s">
        <v>32</v>
      </c>
      <c r="C120" s="33" t="s">
        <v>158</v>
      </c>
      <c r="D120" s="33" t="s">
        <v>116</v>
      </c>
      <c r="E120" s="34" t="s">
        <v>185</v>
      </c>
      <c r="F120" s="35" t="s">
        <v>44</v>
      </c>
      <c r="G120" s="63">
        <v>9066847.04</v>
      </c>
    </row>
    <row r="121" spans="1:7" ht="24.75" customHeight="1">
      <c r="A121" s="32" t="s">
        <v>114</v>
      </c>
      <c r="B121" s="33" t="s">
        <v>32</v>
      </c>
      <c r="C121" s="33" t="s">
        <v>158</v>
      </c>
      <c r="D121" s="33" t="s">
        <v>116</v>
      </c>
      <c r="E121" s="34" t="s">
        <v>113</v>
      </c>
      <c r="F121" s="35" t="s">
        <v>44</v>
      </c>
      <c r="G121" s="63">
        <v>14091342.29</v>
      </c>
    </row>
    <row r="122" spans="1:7" ht="35.25" customHeight="1">
      <c r="A122" s="32" t="s">
        <v>187</v>
      </c>
      <c r="B122" s="33" t="s">
        <v>32</v>
      </c>
      <c r="C122" s="33" t="s">
        <v>186</v>
      </c>
      <c r="D122" s="33" t="s">
        <v>116</v>
      </c>
      <c r="E122" s="34" t="s">
        <v>30</v>
      </c>
      <c r="F122" s="35" t="s">
        <v>44</v>
      </c>
      <c r="G122" s="63">
        <v>150000</v>
      </c>
    </row>
    <row r="123" spans="1:7" ht="38.25" customHeight="1">
      <c r="A123" s="73" t="s">
        <v>181</v>
      </c>
      <c r="B123" s="33" t="s">
        <v>32</v>
      </c>
      <c r="C123" s="33" t="s">
        <v>180</v>
      </c>
      <c r="D123" s="33" t="s">
        <v>116</v>
      </c>
      <c r="E123" s="34" t="s">
        <v>30</v>
      </c>
      <c r="F123" s="35" t="s">
        <v>44</v>
      </c>
      <c r="G123" s="63">
        <v>17636079.81</v>
      </c>
    </row>
    <row r="124" spans="1:7" ht="21" customHeight="1" hidden="1">
      <c r="A124" s="32" t="s">
        <v>96</v>
      </c>
      <c r="B124" s="33" t="s">
        <v>32</v>
      </c>
      <c r="C124" s="33"/>
      <c r="D124" s="33" t="s">
        <v>116</v>
      </c>
      <c r="E124" s="34" t="s">
        <v>60</v>
      </c>
      <c r="F124" s="35" t="s">
        <v>44</v>
      </c>
      <c r="G124" s="63"/>
    </row>
    <row r="125" spans="1:7" ht="24" customHeight="1">
      <c r="A125" s="32" t="s">
        <v>154</v>
      </c>
      <c r="B125" s="33" t="s">
        <v>32</v>
      </c>
      <c r="C125" s="33" t="s">
        <v>159</v>
      </c>
      <c r="D125" s="33" t="s">
        <v>116</v>
      </c>
      <c r="E125" s="34" t="s">
        <v>45</v>
      </c>
      <c r="F125" s="35" t="s">
        <v>44</v>
      </c>
      <c r="G125" s="63">
        <v>349680</v>
      </c>
    </row>
    <row r="126" spans="1:7" ht="22.5" hidden="1">
      <c r="A126" s="32" t="s">
        <v>87</v>
      </c>
      <c r="B126" s="33"/>
      <c r="C126" s="33" t="s">
        <v>86</v>
      </c>
      <c r="D126" s="33"/>
      <c r="E126" s="34"/>
      <c r="F126" s="35"/>
      <c r="G126" s="63">
        <f>G127</f>
        <v>0</v>
      </c>
    </row>
    <row r="127" spans="1:7" ht="22.5" hidden="1">
      <c r="A127" s="32" t="s">
        <v>87</v>
      </c>
      <c r="B127" s="33" t="s">
        <v>32</v>
      </c>
      <c r="C127" s="33" t="s">
        <v>86</v>
      </c>
      <c r="D127" s="33"/>
      <c r="E127" s="34" t="s">
        <v>30</v>
      </c>
      <c r="F127" s="35" t="s">
        <v>44</v>
      </c>
      <c r="G127" s="63"/>
    </row>
    <row r="128" spans="1:7" ht="23.25" customHeight="1" hidden="1">
      <c r="A128" s="74" t="s">
        <v>59</v>
      </c>
      <c r="B128" s="75"/>
      <c r="C128" s="75">
        <v>2190000</v>
      </c>
      <c r="D128" s="75"/>
      <c r="E128" s="76"/>
      <c r="F128" s="77"/>
      <c r="G128" s="63">
        <f>G129</f>
        <v>0</v>
      </c>
    </row>
    <row r="129" spans="1:7" ht="22.5" customHeight="1" hidden="1">
      <c r="A129" s="74" t="s">
        <v>56</v>
      </c>
      <c r="B129" s="33" t="s">
        <v>32</v>
      </c>
      <c r="C129" s="75">
        <v>2190500</v>
      </c>
      <c r="D129" s="75"/>
      <c r="E129" s="34" t="s">
        <v>30</v>
      </c>
      <c r="F129" s="77">
        <v>151</v>
      </c>
      <c r="G129" s="63"/>
    </row>
    <row r="130" spans="1:7" ht="12.75" hidden="1">
      <c r="A130" s="74"/>
      <c r="B130" s="21"/>
      <c r="C130" s="21"/>
      <c r="D130" s="21"/>
      <c r="E130" s="23"/>
      <c r="F130" s="78"/>
      <c r="G130" s="79"/>
    </row>
    <row r="131" spans="1:7" ht="57" customHeight="1">
      <c r="A131" s="32" t="s">
        <v>160</v>
      </c>
      <c r="B131" s="80">
        <v>250</v>
      </c>
      <c r="C131" s="76">
        <v>21960010</v>
      </c>
      <c r="D131" s="76">
        <v>13</v>
      </c>
      <c r="E131" s="76">
        <v>6476</v>
      </c>
      <c r="F131" s="78">
        <v>151</v>
      </c>
      <c r="G131" s="63">
        <v>-91445974.62</v>
      </c>
    </row>
    <row r="132" spans="1:7" ht="41.25" customHeight="1">
      <c r="A132" s="7"/>
      <c r="B132" s="1"/>
      <c r="C132" s="12"/>
      <c r="D132" s="12"/>
      <c r="E132" s="12"/>
      <c r="F132" s="13"/>
      <c r="G132" s="15"/>
    </row>
    <row r="133" spans="1:7" ht="42" customHeight="1">
      <c r="A133" s="7"/>
      <c r="B133" s="1"/>
      <c r="C133" s="12"/>
      <c r="D133" s="12"/>
      <c r="E133" s="14"/>
      <c r="F133" s="13"/>
      <c r="G133" s="15"/>
    </row>
    <row r="134" spans="1:7" ht="15" customHeight="1">
      <c r="A134" s="8"/>
      <c r="C134" s="13"/>
      <c r="D134" s="13"/>
      <c r="E134" s="13"/>
      <c r="F134" s="13"/>
      <c r="G134" s="15"/>
    </row>
    <row r="135" spans="1:7" ht="15" customHeight="1">
      <c r="A135" s="8"/>
      <c r="C135" s="13"/>
      <c r="D135" s="13"/>
      <c r="E135" s="13"/>
      <c r="F135" s="13"/>
      <c r="G135" s="15"/>
    </row>
    <row r="136" spans="3:7" ht="12.75">
      <c r="C136" s="13"/>
      <c r="D136" s="13"/>
      <c r="E136" s="13"/>
      <c r="F136" s="13"/>
      <c r="G136" s="15"/>
    </row>
    <row r="137" spans="3:7" ht="12.75">
      <c r="C137" s="13"/>
      <c r="D137" s="13"/>
      <c r="E137" s="13"/>
      <c r="F137" s="13"/>
      <c r="G137" s="15"/>
    </row>
    <row r="138" spans="3:7" ht="12.75">
      <c r="C138" s="13"/>
      <c r="D138" s="13"/>
      <c r="E138" s="13"/>
      <c r="F138" s="13"/>
      <c r="G138" s="15"/>
    </row>
    <row r="139" spans="3:7" ht="12.75">
      <c r="C139" s="13"/>
      <c r="D139" s="13"/>
      <c r="E139" s="13"/>
      <c r="F139" s="13"/>
      <c r="G139" s="15"/>
    </row>
    <row r="140" spans="3:7" ht="12.75">
      <c r="C140" s="13"/>
      <c r="D140" s="13"/>
      <c r="E140" s="13"/>
      <c r="F140" s="13"/>
      <c r="G140" s="15"/>
    </row>
    <row r="141" spans="3:7" ht="12.75">
      <c r="C141" s="13"/>
      <c r="D141" s="13"/>
      <c r="E141" s="13"/>
      <c r="F141" s="13"/>
      <c r="G141" s="15"/>
    </row>
    <row r="142" spans="3:7" ht="12.75">
      <c r="C142" s="13"/>
      <c r="D142" s="13"/>
      <c r="E142" s="13"/>
      <c r="F142" s="13"/>
      <c r="G142" s="15"/>
    </row>
    <row r="143" spans="3:7" ht="12.75">
      <c r="C143" s="13"/>
      <c r="D143" s="13"/>
      <c r="E143" s="13"/>
      <c r="F143" s="13"/>
      <c r="G143" s="15"/>
    </row>
    <row r="144" spans="3:7" ht="12.75">
      <c r="C144" s="13"/>
      <c r="D144" s="13"/>
      <c r="E144" s="13"/>
      <c r="F144" s="13"/>
      <c r="G144" s="15"/>
    </row>
    <row r="145" spans="3:7" ht="12.75">
      <c r="C145" s="13"/>
      <c r="D145" s="13"/>
      <c r="E145" s="13"/>
      <c r="F145" s="13"/>
      <c r="G145" s="15"/>
    </row>
    <row r="146" spans="3:7" ht="12.75">
      <c r="C146" s="13"/>
      <c r="D146" s="13"/>
      <c r="E146" s="13"/>
      <c r="F146" s="13"/>
      <c r="G146" s="15"/>
    </row>
    <row r="147" spans="3:7" ht="12.75">
      <c r="C147" s="13"/>
      <c r="D147" s="13"/>
      <c r="E147" s="13"/>
      <c r="F147" s="13"/>
      <c r="G147" s="15"/>
    </row>
    <row r="148" spans="3:7" ht="12.75">
      <c r="C148" s="13"/>
      <c r="D148" s="13"/>
      <c r="E148" s="13"/>
      <c r="F148" s="13"/>
      <c r="G148" s="15"/>
    </row>
    <row r="149" spans="3:7" ht="12.75">
      <c r="C149" s="13"/>
      <c r="D149" s="13"/>
      <c r="E149" s="13"/>
      <c r="F149" s="13"/>
      <c r="G149" s="15"/>
    </row>
    <row r="150" spans="3:7" ht="12.75">
      <c r="C150" s="13"/>
      <c r="D150" s="13"/>
      <c r="E150" s="13"/>
      <c r="F150" s="13"/>
      <c r="G150" s="15"/>
    </row>
    <row r="151" spans="3:7" ht="12.75">
      <c r="C151" s="13"/>
      <c r="D151" s="13"/>
      <c r="E151" s="13"/>
      <c r="F151" s="13"/>
      <c r="G151" s="15"/>
    </row>
    <row r="152" spans="3:7" ht="12.75">
      <c r="C152" s="13"/>
      <c r="D152" s="13"/>
      <c r="E152" s="13"/>
      <c r="F152" s="13"/>
      <c r="G152" s="15"/>
    </row>
    <row r="153" spans="3:7" ht="12.75">
      <c r="C153" s="13"/>
      <c r="D153" s="13"/>
      <c r="E153" s="13"/>
      <c r="F153" s="13"/>
      <c r="G153" s="13"/>
    </row>
    <row r="154" spans="3:7" ht="12.75">
      <c r="C154" s="13"/>
      <c r="D154" s="13"/>
      <c r="E154" s="13"/>
      <c r="F154" s="13"/>
      <c r="G154" s="13"/>
    </row>
    <row r="155" spans="3:7" ht="12.75">
      <c r="C155" s="13"/>
      <c r="D155" s="13"/>
      <c r="E155" s="13"/>
      <c r="F155" s="13"/>
      <c r="G155" s="13"/>
    </row>
    <row r="156" spans="3:7" ht="12.75">
      <c r="C156" s="13"/>
      <c r="D156" s="13"/>
      <c r="E156" s="13"/>
      <c r="F156" s="13"/>
      <c r="G156" s="13"/>
    </row>
    <row r="157" spans="3:7" ht="12.75">
      <c r="C157" s="13"/>
      <c r="D157" s="13"/>
      <c r="E157" s="13"/>
      <c r="F157" s="13"/>
      <c r="G157" s="13"/>
    </row>
    <row r="158" spans="3:7" ht="12.75">
      <c r="C158" s="13"/>
      <c r="D158" s="13"/>
      <c r="E158" s="13"/>
      <c r="F158" s="13"/>
      <c r="G158" s="13"/>
    </row>
    <row r="159" spans="3:7" ht="12.75">
      <c r="C159" s="13"/>
      <c r="D159" s="13"/>
      <c r="E159" s="13"/>
      <c r="F159" s="13"/>
      <c r="G159" s="13"/>
    </row>
    <row r="160" spans="3:7" ht="12.75">
      <c r="C160" s="13"/>
      <c r="D160" s="13"/>
      <c r="E160" s="13"/>
      <c r="F160" s="13"/>
      <c r="G160" s="13"/>
    </row>
    <row r="161" spans="3:7" ht="12.75">
      <c r="C161" s="13"/>
      <c r="D161" s="13"/>
      <c r="E161" s="13"/>
      <c r="F161" s="13"/>
      <c r="G161" s="13"/>
    </row>
    <row r="162" spans="3:7" ht="12.75">
      <c r="C162" s="13"/>
      <c r="D162" s="13"/>
      <c r="E162" s="13"/>
      <c r="F162" s="13"/>
      <c r="G162" s="13"/>
    </row>
    <row r="163" spans="3:7" ht="12.75">
      <c r="C163" s="13"/>
      <c r="D163" s="13"/>
      <c r="E163" s="13"/>
      <c r="F163" s="13"/>
      <c r="G163" s="13"/>
    </row>
    <row r="164" spans="3:7" ht="12.75">
      <c r="C164" s="13"/>
      <c r="D164" s="13"/>
      <c r="E164" s="13"/>
      <c r="F164" s="13"/>
      <c r="G164" s="13"/>
    </row>
  </sheetData>
  <sheetProtection/>
  <mergeCells count="1">
    <mergeCell ref="A6:G6"/>
  </mergeCells>
  <printOptions/>
  <pageMargins left="0.7086614173228347" right="0.1968503937007874" top="0" bottom="0" header="0.5118110236220472" footer="0.5118110236220472"/>
  <pageSetup horizontalDpi="600" verticalDpi="600" orientation="portrait" paperSize="9" scale="87" r:id="rId1"/>
  <ignoredErrors>
    <ignoredError sqref="C15:C17 D21:D23 C19:F19 C23 B27:F28 C26:F26 D25 D31:E34 D39:D42 D44:D46 D52:D55 D58:D60 D62:D64 B113:F113 B124:E124 D49:D50 B15 B114:D114 C115:D115 D117:F117 E114:F115 B118 B106 E106 B18 E91:E93 D15:F18 B125 D125:E125 E103 B109:F110 E121:F121 B123:F123 E95 E99 D120:F120 C120:C121 B121 D118:F118" numberStoredAsText="1"/>
    <ignoredError sqref="G43 G112 G10:G11 G12 G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5">
      <c r="A1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ДУМА</cp:lastModifiedBy>
  <cp:lastPrinted>2018-03-13T08:26:15Z</cp:lastPrinted>
  <dcterms:created xsi:type="dcterms:W3CDTF">2004-03-23T15:50:39Z</dcterms:created>
  <dcterms:modified xsi:type="dcterms:W3CDTF">2018-06-04T05:13:37Z</dcterms:modified>
  <cp:category/>
  <cp:version/>
  <cp:contentType/>
  <cp:contentStatus/>
</cp:coreProperties>
</file>