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5195" windowHeight="81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155" i="1"/>
  <c r="H154" s="1"/>
  <c r="H153" s="1"/>
  <c r="H152" s="1"/>
  <c r="H151" s="1"/>
  <c r="G154"/>
  <c r="G153" s="1"/>
  <c r="G152" s="1"/>
  <c r="G151" s="1"/>
  <c r="F154"/>
  <c r="F153" s="1"/>
  <c r="F152" s="1"/>
  <c r="F151" s="1"/>
  <c r="H145" l="1"/>
  <c r="H144" s="1"/>
  <c r="G144"/>
  <c r="F144"/>
  <c r="G129"/>
  <c r="G128"/>
  <c r="G127" s="1"/>
  <c r="G126" s="1"/>
  <c r="G125" s="1"/>
  <c r="G124" s="1"/>
  <c r="F129"/>
  <c r="F128" s="1"/>
  <c r="F127" s="1"/>
  <c r="F126" s="1"/>
  <c r="F125" s="1"/>
  <c r="F124" s="1"/>
  <c r="H130"/>
  <c r="H129" s="1"/>
  <c r="H128" s="1"/>
  <c r="H127" s="1"/>
  <c r="H126" s="1"/>
  <c r="H125" s="1"/>
  <c r="H277"/>
  <c r="H270"/>
  <c r="H263"/>
  <c r="H260"/>
  <c r="H253"/>
  <c r="H250"/>
  <c r="H247"/>
  <c r="H241"/>
  <c r="H238"/>
  <c r="H235"/>
  <c r="H234"/>
  <c r="H228"/>
  <c r="H221"/>
  <c r="H216"/>
  <c r="H211"/>
  <c r="H206"/>
  <c r="H204"/>
  <c r="H202"/>
  <c r="H197"/>
  <c r="H194"/>
  <c r="H192"/>
  <c r="H190"/>
  <c r="H185"/>
  <c r="H179"/>
  <c r="H176"/>
  <c r="H174"/>
  <c r="H171"/>
  <c r="H168"/>
  <c r="H166"/>
  <c r="H161"/>
  <c r="H150"/>
  <c r="H143"/>
  <c r="H142" s="1"/>
  <c r="H141"/>
  <c r="H135"/>
  <c r="H122"/>
  <c r="H117"/>
  <c r="H112"/>
  <c r="H106"/>
  <c r="H105" s="1"/>
  <c r="H104" s="1"/>
  <c r="H103" s="1"/>
  <c r="H102" s="1"/>
  <c r="H101" s="1"/>
  <c r="H99"/>
  <c r="H92"/>
  <c r="H91"/>
  <c r="H89"/>
  <c r="H84"/>
  <c r="H79"/>
  <c r="H77"/>
  <c r="H76" s="1"/>
  <c r="H72"/>
  <c r="H67"/>
  <c r="H61"/>
  <c r="H55"/>
  <c r="H53"/>
  <c r="H51"/>
  <c r="H45"/>
  <c r="H42"/>
  <c r="H39"/>
  <c r="H37"/>
  <c r="H35"/>
  <c r="H29"/>
  <c r="H27"/>
  <c r="H25"/>
  <c r="H22"/>
  <c r="H276"/>
  <c r="H275" s="1"/>
  <c r="H274" s="1"/>
  <c r="H273" s="1"/>
  <c r="H272" s="1"/>
  <c r="H271" s="1"/>
  <c r="H269"/>
  <c r="H268" s="1"/>
  <c r="H267" s="1"/>
  <c r="H266" s="1"/>
  <c r="H265" s="1"/>
  <c r="H264" s="1"/>
  <c r="H262"/>
  <c r="H261" s="1"/>
  <c r="H259"/>
  <c r="H258" s="1"/>
  <c r="H257" s="1"/>
  <c r="H256" s="1"/>
  <c r="H255" s="1"/>
  <c r="H254" s="1"/>
  <c r="H252"/>
  <c r="H251" s="1"/>
  <c r="H249"/>
  <c r="H248" s="1"/>
  <c r="H246"/>
  <c r="H245" s="1"/>
  <c r="H240"/>
  <c r="H239" s="1"/>
  <c r="H237"/>
  <c r="H236"/>
  <c r="H233"/>
  <c r="H232" s="1"/>
  <c r="H227"/>
  <c r="H226" s="1"/>
  <c r="H225" s="1"/>
  <c r="H224" s="1"/>
  <c r="H223" s="1"/>
  <c r="H220"/>
  <c r="H219" s="1"/>
  <c r="H218" s="1"/>
  <c r="H217" s="1"/>
  <c r="H215"/>
  <c r="H214" s="1"/>
  <c r="H213" s="1"/>
  <c r="H212" s="1"/>
  <c r="H210"/>
  <c r="H209" s="1"/>
  <c r="H208" s="1"/>
  <c r="H207" s="1"/>
  <c r="H205"/>
  <c r="H203"/>
  <c r="H201"/>
  <c r="H196"/>
  <c r="H195" s="1"/>
  <c r="H193"/>
  <c r="H191"/>
  <c r="H189"/>
  <c r="H184"/>
  <c r="H183" s="1"/>
  <c r="H178"/>
  <c r="H177" s="1"/>
  <c r="H175"/>
  <c r="H173"/>
  <c r="H172" s="1"/>
  <c r="H170"/>
  <c r="H169" s="1"/>
  <c r="H167"/>
  <c r="H165"/>
  <c r="H164"/>
  <c r="H160"/>
  <c r="H159" s="1"/>
  <c r="H158" s="1"/>
  <c r="H157" s="1"/>
  <c r="H149"/>
  <c r="H148" s="1"/>
  <c r="H147" s="1"/>
  <c r="H146" s="1"/>
  <c r="H140"/>
  <c r="H134"/>
  <c r="H133" s="1"/>
  <c r="H132" s="1"/>
  <c r="H131" s="1"/>
  <c r="H121"/>
  <c r="H120" s="1"/>
  <c r="H119" s="1"/>
  <c r="H118" s="1"/>
  <c r="H116"/>
  <c r="H115" s="1"/>
  <c r="H114" s="1"/>
  <c r="H113" s="1"/>
  <c r="H111"/>
  <c r="H110" s="1"/>
  <c r="H109" s="1"/>
  <c r="H108" s="1"/>
  <c r="H98"/>
  <c r="H97" s="1"/>
  <c r="H96" s="1"/>
  <c r="H95" s="1"/>
  <c r="H94" s="1"/>
  <c r="H93" s="1"/>
  <c r="H90"/>
  <c r="H88"/>
  <c r="H83"/>
  <c r="H82" s="1"/>
  <c r="H81" s="1"/>
  <c r="H80" s="1"/>
  <c r="H78"/>
  <c r="H71"/>
  <c r="H70" s="1"/>
  <c r="H69" s="1"/>
  <c r="H68" s="1"/>
  <c r="H66"/>
  <c r="H65" s="1"/>
  <c r="H64" s="1"/>
  <c r="H63" s="1"/>
  <c r="H60"/>
  <c r="H59" s="1"/>
  <c r="H58" s="1"/>
  <c r="H57" s="1"/>
  <c r="H56" s="1"/>
  <c r="H54"/>
  <c r="H52"/>
  <c r="H50"/>
  <c r="H44"/>
  <c r="H43" s="1"/>
  <c r="H41"/>
  <c r="H40" s="1"/>
  <c r="H38"/>
  <c r="H36"/>
  <c r="H34"/>
  <c r="H28"/>
  <c r="H26"/>
  <c r="H24"/>
  <c r="H21"/>
  <c r="H20" s="1"/>
  <c r="F276"/>
  <c r="F275" s="1"/>
  <c r="F274" s="1"/>
  <c r="F273" s="1"/>
  <c r="F272" s="1"/>
  <c r="F271" s="1"/>
  <c r="F269"/>
  <c r="F268" s="1"/>
  <c r="F267" s="1"/>
  <c r="F266" s="1"/>
  <c r="F265" s="1"/>
  <c r="F264" s="1"/>
  <c r="F262"/>
  <c r="F261" s="1"/>
  <c r="F259"/>
  <c r="F258" s="1"/>
  <c r="F252"/>
  <c r="F251" s="1"/>
  <c r="F249"/>
  <c r="F248" s="1"/>
  <c r="F246"/>
  <c r="F245" s="1"/>
  <c r="F244" s="1"/>
  <c r="F243" s="1"/>
  <c r="F242" s="1"/>
  <c r="F240"/>
  <c r="F239" s="1"/>
  <c r="F237"/>
  <c r="F236" s="1"/>
  <c r="F233"/>
  <c r="F232" s="1"/>
  <c r="F227"/>
  <c r="F226" s="1"/>
  <c r="F225" s="1"/>
  <c r="F224" s="1"/>
  <c r="F223" s="1"/>
  <c r="F220"/>
  <c r="F219" s="1"/>
  <c r="F218" s="1"/>
  <c r="F217" s="1"/>
  <c r="F215"/>
  <c r="F214" s="1"/>
  <c r="F213" s="1"/>
  <c r="F212" s="1"/>
  <c r="F210"/>
  <c r="F209" s="1"/>
  <c r="F208" s="1"/>
  <c r="F207" s="1"/>
  <c r="F205"/>
  <c r="F203"/>
  <c r="F201"/>
  <c r="F196"/>
  <c r="F195" s="1"/>
  <c r="F193"/>
  <c r="F191"/>
  <c r="F189"/>
  <c r="F184"/>
  <c r="F183" s="1"/>
  <c r="F178"/>
  <c r="F177" s="1"/>
  <c r="F175"/>
  <c r="F173"/>
  <c r="F172" s="1"/>
  <c r="F170"/>
  <c r="F169" s="1"/>
  <c r="F167"/>
  <c r="F165"/>
  <c r="F160"/>
  <c r="F159" s="1"/>
  <c r="F158" s="1"/>
  <c r="F157" s="1"/>
  <c r="F149"/>
  <c r="F148" s="1"/>
  <c r="F147" s="1"/>
  <c r="F146" s="1"/>
  <c r="F142"/>
  <c r="F140"/>
  <c r="F134"/>
  <c r="F133" s="1"/>
  <c r="F132" s="1"/>
  <c r="F131" s="1"/>
  <c r="F121"/>
  <c r="F120" s="1"/>
  <c r="F119" s="1"/>
  <c r="F118" s="1"/>
  <c r="F116"/>
  <c r="F115" s="1"/>
  <c r="F114" s="1"/>
  <c r="F113" s="1"/>
  <c r="F111"/>
  <c r="F110" s="1"/>
  <c r="F109" s="1"/>
  <c r="F108" s="1"/>
  <c r="F105"/>
  <c r="F104" s="1"/>
  <c r="F103" s="1"/>
  <c r="F102" s="1"/>
  <c r="F101" s="1"/>
  <c r="F98"/>
  <c r="F97" s="1"/>
  <c r="F96" s="1"/>
  <c r="F95" s="1"/>
  <c r="F94" s="1"/>
  <c r="F93" s="1"/>
  <c r="F90"/>
  <c r="F88"/>
  <c r="F83"/>
  <c r="F82" s="1"/>
  <c r="F81" s="1"/>
  <c r="F80" s="1"/>
  <c r="F78"/>
  <c r="F76"/>
  <c r="F75" s="1"/>
  <c r="F74" s="1"/>
  <c r="F73" s="1"/>
  <c r="F71"/>
  <c r="F70" s="1"/>
  <c r="F69" s="1"/>
  <c r="F68" s="1"/>
  <c r="F66"/>
  <c r="F65" s="1"/>
  <c r="F64" s="1"/>
  <c r="F63" s="1"/>
  <c r="F60"/>
  <c r="F59" s="1"/>
  <c r="F58" s="1"/>
  <c r="F57" s="1"/>
  <c r="F56" s="1"/>
  <c r="F54"/>
  <c r="F52"/>
  <c r="F50"/>
  <c r="F44"/>
  <c r="F43" s="1"/>
  <c r="F41"/>
  <c r="F40" s="1"/>
  <c r="F38"/>
  <c r="F36"/>
  <c r="F34"/>
  <c r="F28"/>
  <c r="F26"/>
  <c r="F24"/>
  <c r="F21"/>
  <c r="F20" s="1"/>
  <c r="G276"/>
  <c r="G275" s="1"/>
  <c r="G274" s="1"/>
  <c r="G273" s="1"/>
  <c r="G272" s="1"/>
  <c r="G271" s="1"/>
  <c r="G269"/>
  <c r="G268" s="1"/>
  <c r="G267" s="1"/>
  <c r="G266" s="1"/>
  <c r="G265" s="1"/>
  <c r="G264" s="1"/>
  <c r="G262"/>
  <c r="G261" s="1"/>
  <c r="G259"/>
  <c r="G258" s="1"/>
  <c r="G252"/>
  <c r="G251" s="1"/>
  <c r="G249"/>
  <c r="G248" s="1"/>
  <c r="G246"/>
  <c r="G245" s="1"/>
  <c r="G240"/>
  <c r="G239" s="1"/>
  <c r="G237"/>
  <c r="G236" s="1"/>
  <c r="G233"/>
  <c r="G232" s="1"/>
  <c r="G227"/>
  <c r="G226" s="1"/>
  <c r="G225" s="1"/>
  <c r="G224" s="1"/>
  <c r="G223" s="1"/>
  <c r="G220"/>
  <c r="G219" s="1"/>
  <c r="G218" s="1"/>
  <c r="G217" s="1"/>
  <c r="G215"/>
  <c r="G214" s="1"/>
  <c r="G213" s="1"/>
  <c r="G212" s="1"/>
  <c r="G210"/>
  <c r="G209" s="1"/>
  <c r="G208" s="1"/>
  <c r="G207" s="1"/>
  <c r="G205"/>
  <c r="G203"/>
  <c r="G201"/>
  <c r="G196"/>
  <c r="G195" s="1"/>
  <c r="G193"/>
  <c r="G191"/>
  <c r="G189"/>
  <c r="G184"/>
  <c r="G183" s="1"/>
  <c r="G178"/>
  <c r="G177" s="1"/>
  <c r="G175"/>
  <c r="G173"/>
  <c r="G170"/>
  <c r="G169" s="1"/>
  <c r="G167"/>
  <c r="G165"/>
  <c r="G160"/>
  <c r="G159" s="1"/>
  <c r="G158" s="1"/>
  <c r="G157" s="1"/>
  <c r="G149"/>
  <c r="G148" s="1"/>
  <c r="G147" s="1"/>
  <c r="G146" s="1"/>
  <c r="G142"/>
  <c r="G140"/>
  <c r="G134"/>
  <c r="G133" s="1"/>
  <c r="G132" s="1"/>
  <c r="G131" s="1"/>
  <c r="G121"/>
  <c r="G120" s="1"/>
  <c r="G119" s="1"/>
  <c r="G118" s="1"/>
  <c r="G116"/>
  <c r="G115" s="1"/>
  <c r="G114" s="1"/>
  <c r="G113" s="1"/>
  <c r="G111"/>
  <c r="G110" s="1"/>
  <c r="G109" s="1"/>
  <c r="G108" s="1"/>
  <c r="G105"/>
  <c r="G104" s="1"/>
  <c r="G103" s="1"/>
  <c r="G102" s="1"/>
  <c r="G101" s="1"/>
  <c r="G98"/>
  <c r="G97" s="1"/>
  <c r="G96" s="1"/>
  <c r="G95" s="1"/>
  <c r="G94" s="1"/>
  <c r="G93" s="1"/>
  <c r="G90"/>
  <c r="G88"/>
  <c r="G83"/>
  <c r="G82" s="1"/>
  <c r="G81" s="1"/>
  <c r="G80" s="1"/>
  <c r="G78"/>
  <c r="G76"/>
  <c r="G71"/>
  <c r="G70" s="1"/>
  <c r="G69" s="1"/>
  <c r="G68" s="1"/>
  <c r="G66"/>
  <c r="G65" s="1"/>
  <c r="G64" s="1"/>
  <c r="G63" s="1"/>
  <c r="G60"/>
  <c r="G59" s="1"/>
  <c r="G58" s="1"/>
  <c r="G57" s="1"/>
  <c r="G56" s="1"/>
  <c r="G54"/>
  <c r="G52"/>
  <c r="G50"/>
  <c r="G44"/>
  <c r="G43" s="1"/>
  <c r="G41"/>
  <c r="G40" s="1"/>
  <c r="G38"/>
  <c r="G36"/>
  <c r="G34"/>
  <c r="G28"/>
  <c r="G26"/>
  <c r="G24"/>
  <c r="G21"/>
  <c r="G20" s="1"/>
  <c r="G139" l="1"/>
  <c r="F23"/>
  <c r="F49"/>
  <c r="F48" s="1"/>
  <c r="F47" s="1"/>
  <c r="F46" s="1"/>
  <c r="F87"/>
  <c r="F86" s="1"/>
  <c r="F85" s="1"/>
  <c r="F62" s="1"/>
  <c r="F16" s="1"/>
  <c r="F164"/>
  <c r="F163" s="1"/>
  <c r="F162" s="1"/>
  <c r="F188"/>
  <c r="F187" s="1"/>
  <c r="F186" s="1"/>
  <c r="H75"/>
  <c r="H74" s="1"/>
  <c r="H73" s="1"/>
  <c r="F19"/>
  <c r="F18" s="1"/>
  <c r="F17" s="1"/>
  <c r="H124"/>
  <c r="F139"/>
  <c r="F138" s="1"/>
  <c r="F137" s="1"/>
  <c r="H139"/>
  <c r="H138"/>
  <c r="H137" s="1"/>
  <c r="H136" s="1"/>
  <c r="F33"/>
  <c r="F32" s="1"/>
  <c r="F31" s="1"/>
  <c r="F30" s="1"/>
  <c r="H49"/>
  <c r="H48" s="1"/>
  <c r="H47" s="1"/>
  <c r="H46" s="1"/>
  <c r="F200"/>
  <c r="F199" s="1"/>
  <c r="F198" s="1"/>
  <c r="F182" s="1"/>
  <c r="F181" s="1"/>
  <c r="F180" s="1"/>
  <c r="F257"/>
  <c r="F256" s="1"/>
  <c r="F255" s="1"/>
  <c r="F254" s="1"/>
  <c r="F231"/>
  <c r="F230" s="1"/>
  <c r="F229" s="1"/>
  <c r="H87"/>
  <c r="H86" s="1"/>
  <c r="H85" s="1"/>
  <c r="H62" s="1"/>
  <c r="H33"/>
  <c r="H32" s="1"/>
  <c r="H31" s="1"/>
  <c r="H30" s="1"/>
  <c r="H231"/>
  <c r="H230" s="1"/>
  <c r="H229" s="1"/>
  <c r="H23"/>
  <c r="H19" s="1"/>
  <c r="H18" s="1"/>
  <c r="H17" s="1"/>
  <c r="H188"/>
  <c r="H187" s="1"/>
  <c r="H186" s="1"/>
  <c r="H200"/>
  <c r="H199" s="1"/>
  <c r="H198" s="1"/>
  <c r="H182" s="1"/>
  <c r="H181" s="1"/>
  <c r="H180" s="1"/>
  <c r="H107"/>
  <c r="H100" s="1"/>
  <c r="H163"/>
  <c r="H162" s="1"/>
  <c r="H156" s="1"/>
  <c r="H244"/>
  <c r="H243" s="1"/>
  <c r="H242" s="1"/>
  <c r="H222" s="1"/>
  <c r="F156"/>
  <c r="F107"/>
  <c r="F100" s="1"/>
  <c r="F222"/>
  <c r="G257"/>
  <c r="G256" s="1"/>
  <c r="G255" s="1"/>
  <c r="G254" s="1"/>
  <c r="G244"/>
  <c r="G243" s="1"/>
  <c r="G242" s="1"/>
  <c r="G231"/>
  <c r="G230" s="1"/>
  <c r="G229" s="1"/>
  <c r="G200"/>
  <c r="G199" s="1"/>
  <c r="G198" s="1"/>
  <c r="G188"/>
  <c r="G187" s="1"/>
  <c r="G186" s="1"/>
  <c r="G172"/>
  <c r="G164"/>
  <c r="G138"/>
  <c r="G137" s="1"/>
  <c r="G136" s="1"/>
  <c r="G107"/>
  <c r="G100" s="1"/>
  <c r="G87"/>
  <c r="G86" s="1"/>
  <c r="G85" s="1"/>
  <c r="G75"/>
  <c r="G74" s="1"/>
  <c r="G73" s="1"/>
  <c r="G49"/>
  <c r="G48" s="1"/>
  <c r="G47" s="1"/>
  <c r="G46" s="1"/>
  <c r="G33"/>
  <c r="G32" s="1"/>
  <c r="G31" s="1"/>
  <c r="G30" s="1"/>
  <c r="G23"/>
  <c r="G19" s="1"/>
  <c r="G18" s="1"/>
  <c r="G17" s="1"/>
  <c r="H123" l="1"/>
  <c r="F136"/>
  <c r="F123" s="1"/>
  <c r="F15" s="1"/>
  <c r="H16"/>
  <c r="H15" s="1"/>
  <c r="G222"/>
  <c r="G182"/>
  <c r="G181" s="1"/>
  <c r="G180" s="1"/>
  <c r="G163"/>
  <c r="G162" s="1"/>
  <c r="G156" s="1"/>
  <c r="G123" s="1"/>
  <c r="G62"/>
  <c r="G16" s="1"/>
  <c r="G15" l="1"/>
</calcChain>
</file>

<file path=xl/sharedStrings.xml><?xml version="1.0" encoding="utf-8"?>
<sst xmlns="http://schemas.openxmlformats.org/spreadsheetml/2006/main" count="1157" uniqueCount="307">
  <si>
    <t>(рублей)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</si>
  <si>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</si>
  <si>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</si>
  <si>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</si>
  <si>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</si>
  <si>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</si>
  <si>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МУНИЦИПАЛЬНОГО ОБРАЗОВАНИЯ ГОРОДСКОЕ ПОСЕЛЕНИЕ "ГОРОД МАЛОЯРОСЛАВЕЦ"</t>
  </si>
  <si>
    <t>250</t>
  </si>
  <si>
    <t>0100</t>
  </si>
  <si>
    <t>0103</t>
  </si>
  <si>
    <t>100</t>
  </si>
  <si>
    <t>120</t>
  </si>
  <si>
    <t>200</t>
  </si>
  <si>
    <t>240</t>
  </si>
  <si>
    <t>800</t>
  </si>
  <si>
    <t>850</t>
  </si>
  <si>
    <t>0104</t>
  </si>
  <si>
    <t>0111</t>
  </si>
  <si>
    <t>870</t>
  </si>
  <si>
    <t>0113</t>
  </si>
  <si>
    <t>600</t>
  </si>
  <si>
    <t>630</t>
  </si>
  <si>
    <t>810</t>
  </si>
  <si>
    <t>0300</t>
  </si>
  <si>
    <t>0309</t>
  </si>
  <si>
    <t>0400</t>
  </si>
  <si>
    <t>0409</t>
  </si>
  <si>
    <t>0412</t>
  </si>
  <si>
    <t>0500</t>
  </si>
  <si>
    <t>0501</t>
  </si>
  <si>
    <t>400</t>
  </si>
  <si>
    <t>410</t>
  </si>
  <si>
    <t>0502</t>
  </si>
  <si>
    <t>0503</t>
  </si>
  <si>
    <t>0800</t>
  </si>
  <si>
    <t>0801</t>
  </si>
  <si>
    <t>110</t>
  </si>
  <si>
    <t>610</t>
  </si>
  <si>
    <t>1000</t>
  </si>
  <si>
    <t>1003</t>
  </si>
  <si>
    <t>300</t>
  </si>
  <si>
    <t>310</t>
  </si>
  <si>
    <t>360</t>
  </si>
  <si>
    <t>500</t>
  </si>
  <si>
    <t>540</t>
  </si>
  <si>
    <t>1006</t>
  </si>
  <si>
    <t>1100</t>
  </si>
  <si>
    <t>1101</t>
  </si>
  <si>
    <t>1200</t>
  </si>
  <si>
    <t>1202</t>
  </si>
  <si>
    <t>1300</t>
  </si>
  <si>
    <t>1301</t>
  </si>
  <si>
    <t>700</t>
  </si>
  <si>
    <t>730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</si>
  <si>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</si>
  <si>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</si>
  <si>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</si>
  <si>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</si>
  <si>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О.А.Жукова</t>
  </si>
  <si>
    <t>Поправки            (+ -)</t>
  </si>
  <si>
    <t>04 0 00 00000</t>
  </si>
  <si>
    <t>04 0 01 00000</t>
  </si>
  <si>
    <t>04 0 01 00510</t>
  </si>
  <si>
    <t>08 0 00 00000</t>
  </si>
  <si>
    <t>08 0 01 00000</t>
  </si>
  <si>
    <t>08 0 01 00560</t>
  </si>
  <si>
    <t>02 0 00 00000</t>
  </si>
  <si>
    <t>02 0 01 00000</t>
  </si>
  <si>
    <t>02 0 01 00460</t>
  </si>
  <si>
    <t>14 0 00 00000</t>
  </si>
  <si>
    <t>14 0 01 00000</t>
  </si>
  <si>
    <t>14 0 01 00720</t>
  </si>
  <si>
    <t>15 0 00 00000</t>
  </si>
  <si>
    <t>15 0 01 00000</t>
  </si>
  <si>
    <t>15 0 01 00630</t>
  </si>
  <si>
    <t>07 0 00 00000</t>
  </si>
  <si>
    <t>07 0 01 00000</t>
  </si>
  <si>
    <t>07 0 01 00550</t>
  </si>
  <si>
    <t>09 0 00 00000</t>
  </si>
  <si>
    <t>09 0 01 00000</t>
  </si>
  <si>
    <t>09 0 01 00580</t>
  </si>
  <si>
    <t>12 0 00 00000</t>
  </si>
  <si>
    <t>12 0 01 00000</t>
  </si>
  <si>
    <t>12 0 01 00580</t>
  </si>
  <si>
    <t>16 0 00 00000</t>
  </si>
  <si>
    <t>16 0 01 00000</t>
  </si>
  <si>
    <t>16 0 01 00660</t>
  </si>
  <si>
    <t>16 0 01 00670</t>
  </si>
  <si>
    <t>16 0 01 00680</t>
  </si>
  <si>
    <t>16 0 01 00690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</si>
  <si>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</si>
  <si>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</si>
  <si>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</si>
  <si>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</si>
  <si>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</si>
  <si>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</si>
  <si>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</si>
  <si>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</si>
  <si>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</si>
  <si>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</si>
  <si>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</si>
  <si>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</si>
  <si>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</si>
  <si>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</si>
  <si>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</si>
  <si>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</si>
  <si>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</si>
  <si>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03 0 00 00000</t>
  </si>
  <si>
    <t>03 0 01 00000</t>
  </si>
  <si>
    <t>03 0 01 00470</t>
  </si>
  <si>
    <t>03 0 01 00480</t>
  </si>
  <si>
    <t>03 0 01 00800</t>
  </si>
  <si>
    <t>03 0 01 00490</t>
  </si>
  <si>
    <t>03 0 01 00500</t>
  </si>
  <si>
    <t>17 0 00 00000</t>
  </si>
  <si>
    <t>17 0 01 00000</t>
  </si>
  <si>
    <t>17 0 01 00700</t>
  </si>
  <si>
    <t>13 0 00 00000</t>
  </si>
  <si>
    <t>13 0 01 00000</t>
  </si>
  <si>
    <t>13 0 01 00600</t>
  </si>
  <si>
    <t>13 0 01 00620</t>
  </si>
  <si>
    <t>10 0 00 00000</t>
  </si>
  <si>
    <t>10 0 01 00000</t>
  </si>
  <si>
    <t>10 0 01 00650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</si>
  <si>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</si>
  <si>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09 0 02 00000</t>
  </si>
  <si>
    <t>09 0 02 00760</t>
  </si>
  <si>
    <t>1001</t>
  </si>
  <si>
    <t>03 0 02 00000</t>
  </si>
  <si>
    <t>03 0 02 00780</t>
  </si>
  <si>
    <t>Приложение № 1</t>
  </si>
  <si>
    <t>02 0 02 00000</t>
  </si>
  <si>
    <t>02 0 02 00790</t>
  </si>
  <si>
    <t>Измененные бюджетные ассигнования на 2017 год Решением Городской Думы № 155 от 22.12.2016</t>
  </si>
  <si>
    <t>Ведомственная структура расходов бюджета муниципального образования городское поселение "Город Малоярославец" на 2017 год</t>
  </si>
  <si>
    <t xml:space="preserve"> "Город Малоярославец" на 2017 год и   </t>
  </si>
  <si>
    <t xml:space="preserve">Измененные бюджетные ассигнования на 2017 год </t>
  </si>
  <si>
    <t>20 0 00 00000</t>
  </si>
  <si>
    <t>20 0 02 00000</t>
  </si>
  <si>
    <t>20 0 02 00400</t>
  </si>
  <si>
    <t>20 0 02 00420</t>
  </si>
  <si>
    <t>20 0 01 00000</t>
  </si>
  <si>
    <t>20 0 01 00400</t>
  </si>
  <si>
    <t>20 0 01 00430</t>
  </si>
  <si>
    <t>20 0 01 00450</t>
  </si>
  <si>
    <t>0106</t>
  </si>
  <si>
    <t>20 0 03 00000</t>
  </si>
  <si>
    <t>20 0 03 00040</t>
  </si>
  <si>
    <t>20 0 05 00000</t>
  </si>
  <si>
    <t>20 0 05 00730</t>
  </si>
  <si>
    <t>20 0 04 00000</t>
  </si>
  <si>
    <t>20 0 04 00740</t>
  </si>
  <si>
    <t>19 0 00 00000</t>
  </si>
  <si>
    <t>19 0 01 00000</t>
  </si>
  <si>
    <t>19 0 01 00520</t>
  </si>
  <si>
    <t>11 0 00 00810</t>
  </si>
  <si>
    <t>880</t>
  </si>
  <si>
    <t xml:space="preserve">    Социальное обеспечение населения</t>
  </si>
  <si>
    <t>20 0 06 00000</t>
  </si>
  <si>
    <t>20 0 06 00710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</si>
  <si>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</si>
  <si>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 xml:space="preserve">на плановый период 2018 и 2019 годов"   </t>
  </si>
  <si>
    <t>05 0 00 00000</t>
  </si>
  <si>
    <t>05 2 00 00000</t>
  </si>
  <si>
    <t>05 2 01 00000</t>
  </si>
  <si>
    <t>05 2 01 09602</t>
  </si>
  <si>
    <t>Жилищное хозяйство</t>
  </si>
  <si>
    <t>Государственная программа Калужской области "Обеспечение доступным и комфортным жильем и коммунальными услугами населения Калужской области"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</si>
  <si>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</si>
  <si>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Основное мероприятие "Развитие рынка жилья экономкласса"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</si>
  <si>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</si>
  <si>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Капитальные вложения в объекты государственной (муниципальной) собственности</t>
  </si>
  <si>
    <t>Бюджетные инвестиции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</si>
  <si>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</si>
  <si>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</si>
  <si>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</si>
  <si>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</si>
  <si>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</si>
  <si>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Коммунальное хозяйство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</si>
  <si>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</si>
  <si>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</si>
  <si>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</si>
  <si>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Муниципальная программа "Чистая вода в муниципальном образовании городское поселение "Город Малоярославец" на 2014-2020 годы"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</si>
  <si>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</si>
  <si>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Благоустройство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</si>
  <si>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</si>
  <si>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</si>
  <si>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ЖИЛИЩНО-КОММУНАЛЬНОЕ ХОЗЯЙСТВО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</si>
  <si>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</si>
  <si>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</si>
  <si>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</si>
  <si>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</si>
  <si>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</si>
  <si>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</si>
  <si>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</si>
  <si>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</si>
  <si>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</si>
  <si>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</si>
  <si>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</si>
  <si>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Озеленение</t>
  </si>
  <si>
    <t>Организация и содержание мест захоронения</t>
  </si>
  <si>
    <t>Исполнение мероприятий по реализации ("дорожной карты")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</si>
  <si>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</si>
  <si>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КУЛЬТУРА, КИНЕМАТОГРАФИЯ</t>
  </si>
  <si>
    <t>Культура</t>
  </si>
  <si>
    <t>Обслуживание муниципального долга</t>
  </si>
  <si>
    <t>Обслуживание государственного (муниципального) долга</t>
  </si>
  <si>
    <t>Процентные платежи по муниципальному долгу муниципального образования городское поселение "Город Малоярославец"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</si>
  <si>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</si>
  <si>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</si>
  <si>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</si>
  <si>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</si>
  <si>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</si>
  <si>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</si>
  <si>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Периодическая печать и издательства</t>
  </si>
  <si>
    <t>СРЕДСТВА МАССОВОЙ ИНФОРМАЦИИ</t>
  </si>
  <si>
    <t>Оказание поддержки физкультурно-спортивным организациям</t>
  </si>
  <si>
    <t>Субсидии бюджетным учреждениям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</si>
  <si>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</si>
  <si>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бюджетных учреждений</t>
  </si>
  <si>
    <t>Основное мероприятие "Развитие физической культуры и спорта"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</si>
  <si>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</si>
  <si>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Физическая культура</t>
  </si>
  <si>
    <t>ФИЗИЧЕСКАЯ КУЛЬТУРА И СПОРТ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</si>
  <si>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</si>
  <si>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Иные выплаты населению</t>
  </si>
  <si>
    <t>Социальное обеспечение и иные выплаты населению</t>
  </si>
  <si>
    <t>Осуществление капитального ремонта индивидуальных жилых домов инвалидов и участников Великой Отечественной войны</t>
  </si>
  <si>
    <t>Субсидии некоммерческим организациям (за исключением государственных (муниципальных) учреждений)</t>
  </si>
  <si>
    <t>Социальная поддержка</t>
  </si>
  <si>
    <t>Основное мероприятие "Повышение уровня жизни социально незащищенных категорий граждан"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</si>
  <si>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</si>
  <si>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Другие вопросы в области социальной политики</t>
  </si>
  <si>
    <t>Иные межбюджетные трансферты</t>
  </si>
  <si>
    <t>Межбюджетные трансферты</t>
  </si>
  <si>
    <t>Межбюджетные трансферты на приобретение жилья, нуждающихся в улучшении жилищных условий молодых семей</t>
  </si>
  <si>
    <t>Компенсация возмещения затрат за льготный проезд отдельных категорий граждан</t>
  </si>
  <si>
    <t>Публичные нормативные социальные выплаты гражданам</t>
  </si>
  <si>
    <t>Доплаты к пенсиям государственных и муниципальных служащих</t>
  </si>
  <si>
    <t>Основное мероприятие "Социальная поддержка граждан"</t>
  </si>
  <si>
    <t>Пенсионное обеспечение</t>
  </si>
  <si>
    <t>СОЦИАЛЬНАЯ ПОЛИТИКА</t>
  </si>
  <si>
    <t>Проведение мероприятий в сфере культуры</t>
  </si>
  <si>
    <t>Основное мероприятие "Организация общегородских культурно-массовых мероприятий"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</si>
  <si>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</si>
  <si>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</si>
  <si>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</si>
  <si>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Мероприятия по благоустройству городского поселения</t>
  </si>
  <si>
    <t>Основное мероприятие "Обеспечение безопасности жизнедеятельности населения"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</si>
  <si>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</si>
  <si>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НАЦИОНАЛЬНАЯ ЭКОНОМИКА</t>
  </si>
  <si>
    <t>Дорожное хозяйство (дорожные фонды)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</si>
  <si>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</si>
  <si>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</si>
  <si>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</si>
  <si>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</si>
  <si>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>Другие вопросы в области национальной экономики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</si>
  <si>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</si>
  <si>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</si>
  <si>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</si>
  <si>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</si>
  <si>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</si>
  <si>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</si>
  <si>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Уплата налогов, сборов и иных платежей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</si>
  <si>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</si>
  <si>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</si>
  <si>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</si>
  <si>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Другие общегосударственные вопросы</t>
  </si>
  <si>
    <t>Основное мероприятие "Охрана общественного порядка"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</si>
  <si>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</si>
  <si>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</si>
  <si>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</si>
  <si>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</si>
  <si>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</si>
  <si>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</si>
  <si>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</si>
  <si>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</si>
  <si>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</si>
  <si>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</si>
  <si>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</si>
  <si>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Резервные фонды</t>
  </si>
  <si>
    <t>Охрана общественного порядка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</si>
  <si>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</si>
  <si>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</si>
  <si>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</si>
  <si>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</si>
  <si>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</si>
  <si>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</si>
  <si>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</si>
  <si>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Основное мероприятие "Обеспечение деятельности учреждений культурно-досугового типа"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</si>
  <si>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</si>
  <si>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Расходы на выплаты персоналу казенных учреждений</t>
  </si>
  <si>
    <t>Расходы на обеспечение деятельности (оказание услуг) муниципальных казенных учреждений</t>
  </si>
  <si>
    <t>Основное мероприятие "Развитие общедоступных библиотек"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</si>
  <si>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</si>
  <si>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</si>
  <si>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Подпрограмма "Развитие музеев в муниципальном образовании городское поселение "Город Малоярославец"</t>
  </si>
  <si>
    <t>Специальные расходы</t>
  </si>
  <si>
    <t>ОБЩЕГОСУДАРСТВЕННЫЕ ВОПРОСЫ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</si>
  <si>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</si>
  <si>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</si>
  <si>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</si>
  <si>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</si>
  <si>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</si>
  <si>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</si>
  <si>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 xml:space="preserve"> №               от  31 января 2017 года  </t>
  </si>
  <si>
    <t>№161</t>
  </si>
</sst>
</file>

<file path=xl/styles.xml><?xml version="1.0" encoding="utf-8"?>
<styleSheet xmlns="http://schemas.openxmlformats.org/spreadsheetml/2006/main">
  <fonts count="4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10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2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12" fillId="2" borderId="0"/>
    <xf numFmtId="0" fontId="3" fillId="2" borderId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12" applyNumberFormat="0" applyAlignment="0" applyProtection="0"/>
    <xf numFmtId="0" fontId="21" fillId="8" borderId="13" applyNumberFormat="0" applyAlignment="0" applyProtection="0"/>
    <xf numFmtId="0" fontId="22" fillId="8" borderId="12" applyNumberFormat="0" applyAlignment="0" applyProtection="0"/>
    <xf numFmtId="0" fontId="23" fillId="0" borderId="14" applyNumberFormat="0" applyFill="0" applyAlignment="0" applyProtection="0"/>
    <xf numFmtId="0" fontId="24" fillId="9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8" fillId="34" borderId="0" applyNumberFormat="0" applyBorder="0" applyAlignment="0" applyProtection="0"/>
    <xf numFmtId="0" fontId="3" fillId="2" borderId="0"/>
    <xf numFmtId="0" fontId="2" fillId="10" borderId="16" applyNumberFormat="0" applyFont="0" applyAlignment="0" applyProtection="0"/>
    <xf numFmtId="0" fontId="31" fillId="2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0" borderId="0"/>
    <xf numFmtId="0" fontId="34" fillId="0" borderId="0">
      <alignment horizontal="left" vertical="top" wrapText="1"/>
    </xf>
    <xf numFmtId="0" fontId="35" fillId="0" borderId="0">
      <alignment horizontal="center" wrapText="1"/>
    </xf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6" fillId="0" borderId="7">
      <alignment horizontal="center" vertical="center" wrapText="1"/>
    </xf>
    <xf numFmtId="0" fontId="34" fillId="0" borderId="7">
      <alignment horizontal="center" vertical="center" shrinkToFit="1"/>
    </xf>
    <xf numFmtId="49" fontId="36" fillId="0" borderId="7">
      <alignment horizontal="left" vertical="top" wrapText="1"/>
    </xf>
    <xf numFmtId="49" fontId="34" fillId="0" borderId="7">
      <alignment horizontal="left" vertical="top" wrapText="1"/>
    </xf>
    <xf numFmtId="0" fontId="36" fillId="0" borderId="7">
      <alignment horizontal="left"/>
    </xf>
    <xf numFmtId="0" fontId="34" fillId="0" borderId="18"/>
    <xf numFmtId="0" fontId="34" fillId="0" borderId="0">
      <alignment horizontal="left" wrapText="1"/>
    </xf>
    <xf numFmtId="49" fontId="36" fillId="0" borderId="7">
      <alignment horizontal="center" vertical="top" wrapText="1"/>
    </xf>
    <xf numFmtId="49" fontId="34" fillId="0" borderId="7">
      <alignment horizontal="center" vertical="top" wrapText="1"/>
    </xf>
    <xf numFmtId="4" fontId="36" fillId="35" borderId="7">
      <alignment horizontal="right" vertical="top" shrinkToFit="1"/>
    </xf>
    <xf numFmtId="4" fontId="34" fillId="35" borderId="7">
      <alignment horizontal="right" vertical="top" shrinkToFit="1"/>
    </xf>
    <xf numFmtId="4" fontId="36" fillId="36" borderId="7">
      <alignment horizontal="right" vertical="top" shrinkToFit="1"/>
    </xf>
    <xf numFmtId="0" fontId="34" fillId="0" borderId="0"/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4" fillId="0" borderId="19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8" fillId="37" borderId="0">
      <alignment horizontal="left"/>
      <protection locked="0"/>
    </xf>
    <xf numFmtId="0" fontId="38" fillId="37" borderId="20">
      <alignment horizontal="left"/>
      <protection locked="0"/>
    </xf>
    <xf numFmtId="0" fontId="38" fillId="37" borderId="21">
      <alignment horizontal="left"/>
      <protection locked="0"/>
    </xf>
    <xf numFmtId="0" fontId="38" fillId="37" borderId="18">
      <alignment horizontal="left"/>
      <protection locked="0"/>
    </xf>
    <xf numFmtId="0" fontId="3" fillId="2" borderId="0"/>
  </cellStyleXfs>
  <cellXfs count="48">
    <xf numFmtId="0" fontId="0" fillId="0" borderId="0" xfId="0"/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10" fillId="0" borderId="0" xfId="0" applyFont="1" applyFill="1" applyAlignment="1">
      <alignment horizontal="right" vertical="center"/>
    </xf>
    <xf numFmtId="0" fontId="6" fillId="3" borderId="6" xfId="2" applyFont="1" applyFill="1" applyBorder="1" applyAlignment="1"/>
    <xf numFmtId="0" fontId="6" fillId="3" borderId="6" xfId="2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3" borderId="1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49" fontId="34" fillId="0" borderId="7" xfId="73" applyNumberFormat="1" applyProtection="1">
      <alignment horizontal="center" vertical="top" wrapText="1"/>
    </xf>
    <xf numFmtId="49" fontId="29" fillId="0" borderId="7" xfId="73" applyNumberFormat="1" applyFont="1" applyProtection="1">
      <alignment horizontal="center" vertical="top" wrapText="1"/>
    </xf>
    <xf numFmtId="49" fontId="34" fillId="0" borderId="7" xfId="68" applyNumberFormat="1" applyProtection="1">
      <alignment horizontal="left" vertical="top" wrapText="1"/>
    </xf>
    <xf numFmtId="4" fontId="30" fillId="35" borderId="8" xfId="75" applyNumberFormat="1" applyFont="1" applyBorder="1" applyAlignment="1" applyProtection="1">
      <alignment horizontal="right" vertical="top" shrinkToFit="1"/>
    </xf>
    <xf numFmtId="4" fontId="0" fillId="0" borderId="0" xfId="0" applyNumberFormat="1"/>
    <xf numFmtId="49" fontId="29" fillId="0" borderId="7" xfId="67" applyNumberFormat="1" applyFont="1" applyProtection="1">
      <alignment horizontal="left" vertical="top" wrapText="1"/>
    </xf>
    <xf numFmtId="49" fontId="29" fillId="0" borderId="7" xfId="72" applyNumberFormat="1" applyFont="1" applyProtection="1">
      <alignment horizontal="center" vertical="top" wrapText="1"/>
    </xf>
    <xf numFmtId="4" fontId="9" fillId="0" borderId="4" xfId="0" applyNumberFormat="1" applyFont="1" applyBorder="1" applyAlignment="1">
      <alignment vertical="top"/>
    </xf>
    <xf numFmtId="49" fontId="29" fillId="0" borderId="7" xfId="68" applyNumberFormat="1" applyFont="1" applyProtection="1">
      <alignment horizontal="left" vertical="top" wrapText="1"/>
    </xf>
    <xf numFmtId="4" fontId="30" fillId="35" borderId="4" xfId="75" applyNumberFormat="1" applyFont="1" applyBorder="1" applyAlignment="1" applyProtection="1">
      <alignment horizontal="right" vertical="top" shrinkToFit="1"/>
    </xf>
    <xf numFmtId="0" fontId="9" fillId="0" borderId="0" xfId="0" applyFont="1" applyAlignment="1">
      <alignment horizontal="center" wrapText="1"/>
    </xf>
    <xf numFmtId="11" fontId="29" fillId="0" borderId="7" xfId="68" applyNumberFormat="1" applyFont="1" applyProtection="1">
      <alignment horizontal="left" vertical="top" wrapText="1"/>
    </xf>
    <xf numFmtId="4" fontId="32" fillId="0" borderId="4" xfId="0" applyNumberFormat="1" applyFont="1" applyBorder="1" applyAlignment="1">
      <alignment vertical="top"/>
    </xf>
    <xf numFmtId="4" fontId="30" fillId="35" borderId="22" xfId="75" applyNumberFormat="1" applyFont="1" applyBorder="1" applyAlignment="1" applyProtection="1">
      <alignment horizontal="right" vertical="top" shrinkToFit="1"/>
    </xf>
    <xf numFmtId="4" fontId="9" fillId="0" borderId="23" xfId="0" applyNumberFormat="1" applyFont="1" applyBorder="1" applyAlignment="1">
      <alignment vertical="top"/>
    </xf>
    <xf numFmtId="4" fontId="29" fillId="35" borderId="4" xfId="75" applyNumberFormat="1" applyFont="1" applyBorder="1" applyAlignment="1" applyProtection="1">
      <alignment horizontal="right" vertical="top" shrinkToFit="1"/>
    </xf>
    <xf numFmtId="49" fontId="29" fillId="0" borderId="7" xfId="68" applyNumberFormat="1" applyFont="1" applyFill="1" applyProtection="1">
      <alignment horizontal="left" vertical="top" wrapText="1"/>
    </xf>
    <xf numFmtId="49" fontId="29" fillId="0" borderId="7" xfId="73" applyNumberFormat="1" applyFont="1" applyFill="1" applyProtection="1">
      <alignment horizontal="center" vertical="top" wrapText="1"/>
    </xf>
    <xf numFmtId="49" fontId="34" fillId="0" borderId="7" xfId="68" applyNumberFormat="1" applyFill="1" applyProtection="1">
      <alignment horizontal="left" vertical="top" wrapText="1"/>
    </xf>
    <xf numFmtId="49" fontId="34" fillId="0" borderId="7" xfId="73" applyNumberFormat="1" applyFill="1" applyProtection="1">
      <alignment horizontal="center" vertical="top" wrapText="1"/>
    </xf>
    <xf numFmtId="49" fontId="29" fillId="0" borderId="8" xfId="73" applyNumberFormat="1" applyFont="1" applyFill="1" applyBorder="1" applyProtection="1">
      <alignment horizontal="center" vertical="top" wrapText="1"/>
    </xf>
    <xf numFmtId="49" fontId="34" fillId="0" borderId="8" xfId="73" applyNumberFormat="1" applyFill="1" applyBorder="1" applyProtection="1">
      <alignment horizontal="center" vertical="top" wrapText="1"/>
    </xf>
    <xf numFmtId="11" fontId="29" fillId="2" borderId="7" xfId="0" applyNumberFormat="1" applyFont="1" applyFill="1" applyBorder="1" applyAlignment="1">
      <alignment horizontal="left" vertical="top" wrapText="1"/>
    </xf>
    <xf numFmtId="49" fontId="29" fillId="2" borderId="7" xfId="0" applyNumberFormat="1" applyFont="1" applyFill="1" applyBorder="1" applyAlignment="1">
      <alignment horizontal="center" vertical="top" wrapText="1"/>
    </xf>
    <xf numFmtId="49" fontId="29" fillId="0" borderId="7" xfId="73" applyNumberFormat="1" applyFont="1" applyProtection="1">
      <alignment horizontal="center" vertical="top" wrapText="1"/>
      <protection locked="0"/>
    </xf>
    <xf numFmtId="49" fontId="34" fillId="0" borderId="7" xfId="73" applyNumberFormat="1" applyProtection="1">
      <alignment horizontal="center" vertical="top" wrapText="1"/>
      <protection locked="0"/>
    </xf>
    <xf numFmtId="49" fontId="29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center" vertical="top" wrapText="1"/>
    </xf>
    <xf numFmtId="49" fontId="30" fillId="0" borderId="7" xfId="73" applyNumberFormat="1" applyFont="1" applyProtection="1">
      <alignment horizontal="center" vertical="top" wrapText="1"/>
      <protection locked="0"/>
    </xf>
    <xf numFmtId="4" fontId="29" fillId="0" borderId="4" xfId="75" applyNumberFormat="1" applyFont="1" applyFill="1" applyBorder="1" applyAlignment="1" applyProtection="1">
      <alignment horizontal="right" vertical="top" shrinkToFit="1"/>
    </xf>
    <xf numFmtId="4" fontId="32" fillId="38" borderId="4" xfId="0" applyNumberFormat="1" applyFont="1" applyFill="1" applyBorder="1" applyAlignment="1">
      <alignment vertical="top"/>
    </xf>
    <xf numFmtId="4" fontId="30" fillId="38" borderId="4" xfId="75" applyNumberFormat="1" applyFont="1" applyFill="1" applyBorder="1" applyAlignment="1" applyProtection="1">
      <alignment horizontal="right" vertical="top" shrinkToFit="1"/>
    </xf>
    <xf numFmtId="0" fontId="5" fillId="3" borderId="0" xfId="2" applyFont="1" applyFill="1" applyAlignment="1">
      <alignment horizontal="center" vertical="center" wrapText="1"/>
    </xf>
  </cellXfs>
  <cellStyles count="92">
    <cellStyle name="20% - Акцент1" xfId="20" builtinId="30" customBuiltin="1"/>
    <cellStyle name="20% - Акцент1 2" xfId="47"/>
    <cellStyle name="20% - Акцент2" xfId="24" builtinId="34" customBuiltin="1"/>
    <cellStyle name="20% - Акцент2 2" xfId="49"/>
    <cellStyle name="20% - Акцент3" xfId="28" builtinId="38" customBuiltin="1"/>
    <cellStyle name="20% - Акцент3 2" xfId="51"/>
    <cellStyle name="20% - Акцент4" xfId="32" builtinId="42" customBuiltin="1"/>
    <cellStyle name="20% - Акцент4 2" xfId="53"/>
    <cellStyle name="20% - Акцент5" xfId="36" builtinId="46" customBuiltin="1"/>
    <cellStyle name="20% - Акцент5 2" xfId="55"/>
    <cellStyle name="20% - Акцент6" xfId="40" builtinId="50" customBuiltin="1"/>
    <cellStyle name="20% - Акцент6 2" xfId="57"/>
    <cellStyle name="40% - Акцент1" xfId="21" builtinId="31" customBuiltin="1"/>
    <cellStyle name="40% - Акцент1 2" xfId="48"/>
    <cellStyle name="40% - Акцент2" xfId="25" builtinId="35" customBuiltin="1"/>
    <cellStyle name="40% - Акцент2 2" xfId="50"/>
    <cellStyle name="40% - Акцент3" xfId="29" builtinId="39" customBuiltin="1"/>
    <cellStyle name="40% - Акцент3 2" xfId="52"/>
    <cellStyle name="40% - Акцент4" xfId="33" builtinId="43" customBuiltin="1"/>
    <cellStyle name="40% - Акцент4 2" xfId="54"/>
    <cellStyle name="40% - Акцент5" xfId="37" builtinId="47" customBuiltin="1"/>
    <cellStyle name="40% - Акцент5 2" xfId="56"/>
    <cellStyle name="40% - Акцент6" xfId="41" builtinId="51" customBuiltin="1"/>
    <cellStyle name="40% - Акцент6 2" xfId="58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br" xfId="82"/>
    <cellStyle name="col" xfId="83"/>
    <cellStyle name="style0" xfId="84"/>
    <cellStyle name="td" xfId="85"/>
    <cellStyle name="tr" xfId="86"/>
    <cellStyle name="xl21" xfId="87"/>
    <cellStyle name="xl22" xfId="60"/>
    <cellStyle name="xl23" xfId="61"/>
    <cellStyle name="xl24" xfId="62"/>
    <cellStyle name="xl25" xfId="63"/>
    <cellStyle name="xl26" xfId="64"/>
    <cellStyle name="xl27" xfId="88"/>
    <cellStyle name="xl28" xfId="65"/>
    <cellStyle name="xl29" xfId="66"/>
    <cellStyle name="xl30" xfId="89"/>
    <cellStyle name="xl31" xfId="67"/>
    <cellStyle name="xl32" xfId="68"/>
    <cellStyle name="xl33" xfId="90"/>
    <cellStyle name="xl34" xfId="69"/>
    <cellStyle name="xl35" xfId="70"/>
    <cellStyle name="xl36" xfId="71"/>
    <cellStyle name="xl37" xfId="72"/>
    <cellStyle name="xl38" xfId="73"/>
    <cellStyle name="xl39" xfId="74"/>
    <cellStyle name="xl40" xfId="75"/>
    <cellStyle name="xl41" xfId="76"/>
    <cellStyle name="xl42" xfId="77"/>
    <cellStyle name="xl43" xfId="78"/>
    <cellStyle name="xl44" xfId="79"/>
    <cellStyle name="xl45" xfId="80"/>
    <cellStyle name="xl46" xfId="8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43"/>
    <cellStyle name="Обычный 4" xfId="45"/>
    <cellStyle name="Обычный 5" xfId="59"/>
    <cellStyle name="Обычный 7" xfId="91"/>
    <cellStyle name="Обычный_Лист1" xfId="2"/>
    <cellStyle name="Плохой" xfId="9" builtinId="27" customBuiltin="1"/>
    <cellStyle name="Пояснение" xfId="17" builtinId="53" customBuiltin="1"/>
    <cellStyle name="Примечание 2" xfId="44"/>
    <cellStyle name="Примечание 3" xfId="46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/>
  <colors>
    <mruColors>
      <color rgb="FFCCFF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7"/>
  <sheetViews>
    <sheetView tabSelected="1" topLeftCell="A4" zoomScale="120" zoomScaleNormal="120" workbookViewId="0">
      <selection activeCell="F9" sqref="F9"/>
    </sheetView>
  </sheetViews>
  <sheetFormatPr defaultRowHeight="12.75"/>
  <cols>
    <col min="1" max="1" width="43.7109375" customWidth="1"/>
    <col min="2" max="2" width="5.28515625" customWidth="1"/>
    <col min="3" max="3" width="7.7109375" customWidth="1"/>
    <col min="4" max="4" width="13" customWidth="1"/>
    <col min="5" max="5" width="8.42578125" customWidth="1"/>
    <col min="6" max="6" width="13.28515625" customWidth="1"/>
    <col min="7" max="8" width="13.140625" customWidth="1"/>
    <col min="9" max="9" width="15.7109375" customWidth="1"/>
  </cols>
  <sheetData>
    <row r="1" spans="1:10" ht="14.45" customHeight="1">
      <c r="H1" s="12" t="s">
        <v>130</v>
      </c>
    </row>
    <row r="2" spans="1:10" ht="14.45" customHeight="1">
      <c r="H2" s="12" t="s">
        <v>54</v>
      </c>
    </row>
    <row r="3" spans="1:10" ht="14.45" customHeight="1">
      <c r="H3" s="12" t="s">
        <v>55</v>
      </c>
    </row>
    <row r="4" spans="1:10" ht="14.45" customHeight="1">
      <c r="H4" s="12" t="s">
        <v>56</v>
      </c>
    </row>
    <row r="5" spans="1:10" ht="14.45" customHeight="1">
      <c r="H5" s="12" t="s">
        <v>57</v>
      </c>
    </row>
    <row r="6" spans="1:10" ht="14.45" customHeight="1">
      <c r="H6" s="12" t="s">
        <v>135</v>
      </c>
    </row>
    <row r="7" spans="1:10" ht="14.45" customHeight="1">
      <c r="H7" s="12" t="s">
        <v>161</v>
      </c>
      <c r="J7" s="24"/>
    </row>
    <row r="8" spans="1:10" ht="14.45" customHeight="1">
      <c r="F8" t="s">
        <v>306</v>
      </c>
      <c r="H8" s="13" t="s">
        <v>305</v>
      </c>
    </row>
    <row r="9" spans="1:10">
      <c r="H9" s="9"/>
    </row>
    <row r="10" spans="1:10" ht="15.75" customHeight="1">
      <c r="H10" s="4" t="s">
        <v>58</v>
      </c>
    </row>
    <row r="11" spans="1:10" ht="39" customHeight="1">
      <c r="A11" s="47" t="s">
        <v>134</v>
      </c>
      <c r="B11" s="47"/>
      <c r="C11" s="47"/>
      <c r="D11" s="47"/>
      <c r="E11" s="47"/>
      <c r="F11" s="47"/>
      <c r="G11" s="47"/>
      <c r="H11" s="47"/>
    </row>
    <row r="12" spans="1:10">
      <c r="A12" s="5"/>
      <c r="B12" s="5"/>
      <c r="C12" s="5"/>
      <c r="D12" s="5"/>
      <c r="E12" s="5"/>
      <c r="H12" s="6" t="s">
        <v>0</v>
      </c>
    </row>
    <row r="13" spans="1:10" ht="123" customHeight="1">
      <c r="A13" s="10" t="s">
        <v>1</v>
      </c>
      <c r="B13" s="10" t="s">
        <v>2</v>
      </c>
      <c r="C13" s="10" t="s">
        <v>3</v>
      </c>
      <c r="D13" s="10" t="s">
        <v>4</v>
      </c>
      <c r="E13" s="11" t="s">
        <v>5</v>
      </c>
      <c r="F13" s="8" t="s">
        <v>133</v>
      </c>
      <c r="G13" s="7" t="s">
        <v>59</v>
      </c>
      <c r="H13" s="8" t="s">
        <v>136</v>
      </c>
    </row>
    <row r="14" spans="1:10">
      <c r="A14" s="1">
        <v>1</v>
      </c>
      <c r="B14" s="1">
        <v>2</v>
      </c>
      <c r="C14" s="1">
        <v>3</v>
      </c>
      <c r="D14" s="1">
        <v>4</v>
      </c>
      <c r="E14" s="2">
        <v>5</v>
      </c>
      <c r="F14" s="3">
        <v>6</v>
      </c>
      <c r="G14" s="3">
        <v>7</v>
      </c>
      <c r="H14" s="3">
        <v>8</v>
      </c>
    </row>
    <row r="15" spans="1:10" ht="38.25">
      <c r="A15" s="19" t="s">
        <v>6</v>
      </c>
      <c r="B15" s="20" t="s">
        <v>7</v>
      </c>
      <c r="C15" s="15"/>
      <c r="D15" s="15"/>
      <c r="E15" s="15"/>
      <c r="F15" s="21">
        <f>F16+F93+F100+F123+F180+F222+F254+F264+F271</f>
        <v>157984062</v>
      </c>
      <c r="G15" s="21">
        <f>G16+G93+G100+G123+G180+G222+G254+G264+G271</f>
        <v>34099504</v>
      </c>
      <c r="H15" s="21">
        <f>H16+H93+H100+H123+H180+H222+H254+H264+H271</f>
        <v>192083566</v>
      </c>
      <c r="I15" s="18"/>
    </row>
    <row r="16" spans="1:10">
      <c r="A16" s="22" t="s">
        <v>298</v>
      </c>
      <c r="B16" s="15" t="s">
        <v>7</v>
      </c>
      <c r="C16" s="15" t="s">
        <v>8</v>
      </c>
      <c r="D16" s="15"/>
      <c r="E16" s="15"/>
      <c r="F16" s="21">
        <f>F17+F30+F46+F56+F62</f>
        <v>28425062</v>
      </c>
      <c r="G16" s="21">
        <f>G17+G30+G46+G56+G62</f>
        <v>1700000</v>
      </c>
      <c r="H16" s="21">
        <f>H17+H30+H46+H56+H62</f>
        <v>30125062</v>
      </c>
      <c r="I16" s="18"/>
    </row>
    <row r="17" spans="1:9" ht="51">
      <c r="A17" s="22" t="s">
        <v>124</v>
      </c>
      <c r="B17" s="15" t="s">
        <v>7</v>
      </c>
      <c r="C17" s="15" t="s">
        <v>9</v>
      </c>
      <c r="D17" s="15"/>
      <c r="E17" s="15"/>
      <c r="F17" s="21">
        <f t="shared" ref="F17:H18" si="0">F18</f>
        <v>2461200</v>
      </c>
      <c r="G17" s="21">
        <f t="shared" si="0"/>
        <v>0</v>
      </c>
      <c r="H17" s="21">
        <f t="shared" si="0"/>
        <v>2461200</v>
      </c>
      <c r="I17" s="18"/>
    </row>
    <row r="18" spans="1:9" ht="76.5">
      <c r="A18" s="22" t="s">
        <v>160</v>
      </c>
      <c r="B18" s="15" t="s">
        <v>7</v>
      </c>
      <c r="C18" s="15" t="s">
        <v>9</v>
      </c>
      <c r="D18" s="15" t="s">
        <v>137</v>
      </c>
      <c r="E18" s="15"/>
      <c r="F18" s="21">
        <f t="shared" si="0"/>
        <v>2461200</v>
      </c>
      <c r="G18" s="21">
        <f t="shared" si="0"/>
        <v>0</v>
      </c>
      <c r="H18" s="21">
        <f t="shared" si="0"/>
        <v>2461200</v>
      </c>
      <c r="I18" s="18"/>
    </row>
    <row r="19" spans="1:9" ht="51">
      <c r="A19" s="22" t="s">
        <v>269</v>
      </c>
      <c r="B19" s="15" t="s">
        <v>7</v>
      </c>
      <c r="C19" s="15" t="s">
        <v>9</v>
      </c>
      <c r="D19" s="15" t="s">
        <v>138</v>
      </c>
      <c r="E19" s="15"/>
      <c r="F19" s="21">
        <f>F20+F23</f>
        <v>2461200</v>
      </c>
      <c r="G19" s="21">
        <f>G20+G23</f>
        <v>0</v>
      </c>
      <c r="H19" s="21">
        <f>H20+H23</f>
        <v>2461200</v>
      </c>
      <c r="I19" s="18"/>
    </row>
    <row r="20" spans="1:9">
      <c r="A20" s="22" t="s">
        <v>270</v>
      </c>
      <c r="B20" s="15" t="s">
        <v>7</v>
      </c>
      <c r="C20" s="15" t="s">
        <v>9</v>
      </c>
      <c r="D20" s="15" t="s">
        <v>139</v>
      </c>
      <c r="E20" s="15"/>
      <c r="F20" s="21">
        <f t="shared" ref="F20:H21" si="1">F21</f>
        <v>307200</v>
      </c>
      <c r="G20" s="21">
        <f t="shared" si="1"/>
        <v>0</v>
      </c>
      <c r="H20" s="21">
        <f t="shared" si="1"/>
        <v>307200</v>
      </c>
      <c r="I20" s="18"/>
    </row>
    <row r="21" spans="1:9" ht="63.75">
      <c r="A21" s="22" t="s">
        <v>271</v>
      </c>
      <c r="B21" s="15" t="s">
        <v>7</v>
      </c>
      <c r="C21" s="15" t="s">
        <v>9</v>
      </c>
      <c r="D21" s="15" t="s">
        <v>139</v>
      </c>
      <c r="E21" s="15" t="s">
        <v>10</v>
      </c>
      <c r="F21" s="21">
        <f t="shared" si="1"/>
        <v>307200</v>
      </c>
      <c r="G21" s="21">
        <f t="shared" si="1"/>
        <v>0</v>
      </c>
      <c r="H21" s="21">
        <f t="shared" si="1"/>
        <v>307200</v>
      </c>
      <c r="I21" s="18"/>
    </row>
    <row r="22" spans="1:9" ht="25.5">
      <c r="A22" s="16" t="s">
        <v>272</v>
      </c>
      <c r="B22" s="14" t="s">
        <v>7</v>
      </c>
      <c r="C22" s="14" t="s">
        <v>9</v>
      </c>
      <c r="D22" s="14" t="s">
        <v>139</v>
      </c>
      <c r="E22" s="14" t="s">
        <v>11</v>
      </c>
      <c r="F22" s="17">
        <v>307200</v>
      </c>
      <c r="G22" s="17"/>
      <c r="H22" s="23">
        <f>F22+G22</f>
        <v>307200</v>
      </c>
      <c r="I22" s="18"/>
    </row>
    <row r="23" spans="1:9" ht="51">
      <c r="A23" s="22" t="s">
        <v>273</v>
      </c>
      <c r="B23" s="15" t="s">
        <v>7</v>
      </c>
      <c r="C23" s="15" t="s">
        <v>9</v>
      </c>
      <c r="D23" s="15" t="s">
        <v>140</v>
      </c>
      <c r="E23" s="15"/>
      <c r="F23" s="21">
        <f>F24+F26+F28</f>
        <v>2154000</v>
      </c>
      <c r="G23" s="21">
        <f>G24+G26+G28</f>
        <v>0</v>
      </c>
      <c r="H23" s="21">
        <f>H24+H26+H28</f>
        <v>2154000</v>
      </c>
      <c r="I23" s="18"/>
    </row>
    <row r="24" spans="1:9" ht="63.75">
      <c r="A24" s="22" t="s">
        <v>271</v>
      </c>
      <c r="B24" s="15" t="s">
        <v>7</v>
      </c>
      <c r="C24" s="15" t="s">
        <v>9</v>
      </c>
      <c r="D24" s="15" t="s">
        <v>140</v>
      </c>
      <c r="E24" s="15" t="s">
        <v>10</v>
      </c>
      <c r="F24" s="21">
        <f>F25</f>
        <v>1808000</v>
      </c>
      <c r="G24" s="21">
        <f>G25</f>
        <v>0</v>
      </c>
      <c r="H24" s="21">
        <f>H25</f>
        <v>1808000</v>
      </c>
      <c r="I24" s="18"/>
    </row>
    <row r="25" spans="1:9" ht="25.5">
      <c r="A25" s="16" t="s">
        <v>272</v>
      </c>
      <c r="B25" s="14" t="s">
        <v>7</v>
      </c>
      <c r="C25" s="14" t="s">
        <v>9</v>
      </c>
      <c r="D25" s="14" t="s">
        <v>140</v>
      </c>
      <c r="E25" s="14" t="s">
        <v>11</v>
      </c>
      <c r="F25" s="17">
        <v>1808000</v>
      </c>
      <c r="G25" s="17"/>
      <c r="H25" s="23">
        <f>F25+G25</f>
        <v>1808000</v>
      </c>
      <c r="I25" s="18"/>
    </row>
    <row r="26" spans="1:9" ht="25.5">
      <c r="A26" s="22" t="s">
        <v>176</v>
      </c>
      <c r="B26" s="15" t="s">
        <v>7</v>
      </c>
      <c r="C26" s="15" t="s">
        <v>9</v>
      </c>
      <c r="D26" s="15" t="s">
        <v>140</v>
      </c>
      <c r="E26" s="15" t="s">
        <v>12</v>
      </c>
      <c r="F26" s="21">
        <f>F27</f>
        <v>343000</v>
      </c>
      <c r="G26" s="21">
        <f>G27</f>
        <v>0</v>
      </c>
      <c r="H26" s="21">
        <f>H27</f>
        <v>343000</v>
      </c>
      <c r="I26" s="18"/>
    </row>
    <row r="27" spans="1:9" ht="38.25">
      <c r="A27" s="16" t="s">
        <v>177</v>
      </c>
      <c r="B27" s="14" t="s">
        <v>7</v>
      </c>
      <c r="C27" s="14" t="s">
        <v>9</v>
      </c>
      <c r="D27" s="14" t="s">
        <v>140</v>
      </c>
      <c r="E27" s="14" t="s">
        <v>13</v>
      </c>
      <c r="F27" s="17">
        <v>343000</v>
      </c>
      <c r="G27" s="17"/>
      <c r="H27" s="23">
        <f>F27+G27</f>
        <v>343000</v>
      </c>
      <c r="I27" s="18"/>
    </row>
    <row r="28" spans="1:9">
      <c r="A28" s="22" t="s">
        <v>198</v>
      </c>
      <c r="B28" s="15" t="s">
        <v>7</v>
      </c>
      <c r="C28" s="15" t="s">
        <v>9</v>
      </c>
      <c r="D28" s="15" t="s">
        <v>140</v>
      </c>
      <c r="E28" s="15" t="s">
        <v>14</v>
      </c>
      <c r="F28" s="21">
        <f>F29</f>
        <v>3000</v>
      </c>
      <c r="G28" s="21">
        <f>G29</f>
        <v>0</v>
      </c>
      <c r="H28" s="21">
        <f>H29</f>
        <v>3000</v>
      </c>
      <c r="I28" s="18"/>
    </row>
    <row r="29" spans="1:9">
      <c r="A29" s="16" t="s">
        <v>263</v>
      </c>
      <c r="B29" s="14" t="s">
        <v>7</v>
      </c>
      <c r="C29" s="14" t="s">
        <v>9</v>
      </c>
      <c r="D29" s="14" t="s">
        <v>140</v>
      </c>
      <c r="E29" s="14" t="s">
        <v>15</v>
      </c>
      <c r="F29" s="17">
        <v>3000</v>
      </c>
      <c r="G29" s="17"/>
      <c r="H29" s="23">
        <f>F29+G29</f>
        <v>3000</v>
      </c>
      <c r="I29" s="18"/>
    </row>
    <row r="30" spans="1:9" ht="51">
      <c r="A30" s="22" t="s">
        <v>274</v>
      </c>
      <c r="B30" s="15" t="s">
        <v>7</v>
      </c>
      <c r="C30" s="15" t="s">
        <v>16</v>
      </c>
      <c r="D30" s="15"/>
      <c r="E30" s="15"/>
      <c r="F30" s="21">
        <f t="shared" ref="F30:H31" si="2">F31</f>
        <v>19354000</v>
      </c>
      <c r="G30" s="21">
        <f t="shared" si="2"/>
        <v>0</v>
      </c>
      <c r="H30" s="21">
        <f t="shared" si="2"/>
        <v>19354000</v>
      </c>
      <c r="I30" s="18"/>
    </row>
    <row r="31" spans="1:9" ht="76.5">
      <c r="A31" s="22" t="s">
        <v>160</v>
      </c>
      <c r="B31" s="15" t="s">
        <v>7</v>
      </c>
      <c r="C31" s="15" t="s">
        <v>16</v>
      </c>
      <c r="D31" s="15" t="s">
        <v>137</v>
      </c>
      <c r="E31" s="15"/>
      <c r="F31" s="21">
        <f t="shared" si="2"/>
        <v>19354000</v>
      </c>
      <c r="G31" s="21">
        <f t="shared" si="2"/>
        <v>0</v>
      </c>
      <c r="H31" s="21">
        <f t="shared" si="2"/>
        <v>19354000</v>
      </c>
      <c r="I31" s="18"/>
    </row>
    <row r="32" spans="1:9" ht="51">
      <c r="A32" s="22" t="s">
        <v>275</v>
      </c>
      <c r="B32" s="15" t="s">
        <v>7</v>
      </c>
      <c r="C32" s="15" t="s">
        <v>16</v>
      </c>
      <c r="D32" s="15" t="s">
        <v>141</v>
      </c>
      <c r="E32" s="15"/>
      <c r="F32" s="21">
        <f>F33+F40+F43</f>
        <v>19354000</v>
      </c>
      <c r="G32" s="21">
        <f>G33+G40+G43</f>
        <v>0</v>
      </c>
      <c r="H32" s="21">
        <f>H33+H40+H43</f>
        <v>19354000</v>
      </c>
      <c r="I32" s="18"/>
    </row>
    <row r="33" spans="1:9">
      <c r="A33" s="22" t="s">
        <v>270</v>
      </c>
      <c r="B33" s="15" t="s">
        <v>7</v>
      </c>
      <c r="C33" s="15" t="s">
        <v>16</v>
      </c>
      <c r="D33" s="15" t="s">
        <v>142</v>
      </c>
      <c r="E33" s="15"/>
      <c r="F33" s="21">
        <f>F34+F36+F38</f>
        <v>18527000</v>
      </c>
      <c r="G33" s="21">
        <f>G34+G36+G38</f>
        <v>0</v>
      </c>
      <c r="H33" s="21">
        <f>H34+H36+H38</f>
        <v>18527000</v>
      </c>
      <c r="I33" s="18"/>
    </row>
    <row r="34" spans="1:9" ht="63.75">
      <c r="A34" s="22" t="s">
        <v>271</v>
      </c>
      <c r="B34" s="15" t="s">
        <v>7</v>
      </c>
      <c r="C34" s="15" t="s">
        <v>16</v>
      </c>
      <c r="D34" s="15" t="s">
        <v>142</v>
      </c>
      <c r="E34" s="15" t="s">
        <v>10</v>
      </c>
      <c r="F34" s="21">
        <f>F35</f>
        <v>14950000</v>
      </c>
      <c r="G34" s="21">
        <f>G35</f>
        <v>0</v>
      </c>
      <c r="H34" s="21">
        <f>H35</f>
        <v>14950000</v>
      </c>
      <c r="I34" s="18"/>
    </row>
    <row r="35" spans="1:9" ht="25.5">
      <c r="A35" s="16" t="s">
        <v>272</v>
      </c>
      <c r="B35" s="14" t="s">
        <v>7</v>
      </c>
      <c r="C35" s="14" t="s">
        <v>16</v>
      </c>
      <c r="D35" s="14" t="s">
        <v>142</v>
      </c>
      <c r="E35" s="14" t="s">
        <v>11</v>
      </c>
      <c r="F35" s="17">
        <v>14950000</v>
      </c>
      <c r="G35" s="17"/>
      <c r="H35" s="23">
        <f>F35+G35</f>
        <v>14950000</v>
      </c>
      <c r="I35" s="18"/>
    </row>
    <row r="36" spans="1:9" ht="25.5">
      <c r="A36" s="22" t="s">
        <v>176</v>
      </c>
      <c r="B36" s="15" t="s">
        <v>7</v>
      </c>
      <c r="C36" s="15" t="s">
        <v>16</v>
      </c>
      <c r="D36" s="15" t="s">
        <v>142</v>
      </c>
      <c r="E36" s="15" t="s">
        <v>12</v>
      </c>
      <c r="F36" s="21">
        <f>F37</f>
        <v>3544000</v>
      </c>
      <c r="G36" s="21">
        <f>G37</f>
        <v>0</v>
      </c>
      <c r="H36" s="21">
        <f>H37</f>
        <v>3544000</v>
      </c>
      <c r="I36" s="18"/>
    </row>
    <row r="37" spans="1:9" ht="38.25">
      <c r="A37" s="16" t="s">
        <v>177</v>
      </c>
      <c r="B37" s="14" t="s">
        <v>7</v>
      </c>
      <c r="C37" s="14" t="s">
        <v>16</v>
      </c>
      <c r="D37" s="14" t="s">
        <v>142</v>
      </c>
      <c r="E37" s="14" t="s">
        <v>13</v>
      </c>
      <c r="F37" s="17">
        <v>3544000</v>
      </c>
      <c r="G37" s="17"/>
      <c r="H37" s="23">
        <f>F37+G37</f>
        <v>3544000</v>
      </c>
      <c r="I37" s="18"/>
    </row>
    <row r="38" spans="1:9">
      <c r="A38" s="22" t="s">
        <v>198</v>
      </c>
      <c r="B38" s="15" t="s">
        <v>7</v>
      </c>
      <c r="C38" s="15" t="s">
        <v>16</v>
      </c>
      <c r="D38" s="15" t="s">
        <v>142</v>
      </c>
      <c r="E38" s="15" t="s">
        <v>14</v>
      </c>
      <c r="F38" s="21">
        <f>F39</f>
        <v>33000</v>
      </c>
      <c r="G38" s="21">
        <f>G39</f>
        <v>0</v>
      </c>
      <c r="H38" s="21">
        <f>H39</f>
        <v>33000</v>
      </c>
      <c r="I38" s="18"/>
    </row>
    <row r="39" spans="1:9">
      <c r="A39" s="16" t="s">
        <v>263</v>
      </c>
      <c r="B39" s="14" t="s">
        <v>7</v>
      </c>
      <c r="C39" s="14" t="s">
        <v>16</v>
      </c>
      <c r="D39" s="14" t="s">
        <v>142</v>
      </c>
      <c r="E39" s="14" t="s">
        <v>15</v>
      </c>
      <c r="F39" s="17">
        <v>33000</v>
      </c>
      <c r="G39" s="17"/>
      <c r="H39" s="23">
        <f>F39+G39</f>
        <v>33000</v>
      </c>
      <c r="I39" s="18"/>
    </row>
    <row r="40" spans="1:9">
      <c r="A40" s="22" t="s">
        <v>276</v>
      </c>
      <c r="B40" s="15" t="s">
        <v>7</v>
      </c>
      <c r="C40" s="15" t="s">
        <v>16</v>
      </c>
      <c r="D40" s="15" t="s">
        <v>143</v>
      </c>
      <c r="E40" s="15"/>
      <c r="F40" s="21">
        <f t="shared" ref="F40:H41" si="3">F41</f>
        <v>150000</v>
      </c>
      <c r="G40" s="21">
        <f t="shared" si="3"/>
        <v>0</v>
      </c>
      <c r="H40" s="21">
        <f t="shared" si="3"/>
        <v>150000</v>
      </c>
      <c r="I40" s="18"/>
    </row>
    <row r="41" spans="1:9" ht="25.5">
      <c r="A41" s="22" t="s">
        <v>176</v>
      </c>
      <c r="B41" s="15" t="s">
        <v>7</v>
      </c>
      <c r="C41" s="15" t="s">
        <v>16</v>
      </c>
      <c r="D41" s="15" t="s">
        <v>143</v>
      </c>
      <c r="E41" s="15" t="s">
        <v>12</v>
      </c>
      <c r="F41" s="21">
        <f t="shared" si="3"/>
        <v>150000</v>
      </c>
      <c r="G41" s="21">
        <f t="shared" si="3"/>
        <v>0</v>
      </c>
      <c r="H41" s="21">
        <f t="shared" si="3"/>
        <v>150000</v>
      </c>
      <c r="I41" s="18"/>
    </row>
    <row r="42" spans="1:9" ht="38.25">
      <c r="A42" s="16" t="s">
        <v>177</v>
      </c>
      <c r="B42" s="14" t="s">
        <v>7</v>
      </c>
      <c r="C42" s="14" t="s">
        <v>16</v>
      </c>
      <c r="D42" s="14" t="s">
        <v>143</v>
      </c>
      <c r="E42" s="14" t="s">
        <v>13</v>
      </c>
      <c r="F42" s="17">
        <v>150000</v>
      </c>
      <c r="G42" s="17"/>
      <c r="H42" s="23">
        <f>F42+G42</f>
        <v>150000</v>
      </c>
      <c r="I42" s="18"/>
    </row>
    <row r="43" spans="1:9" ht="38.25">
      <c r="A43" s="22" t="s">
        <v>277</v>
      </c>
      <c r="B43" s="15" t="s">
        <v>7</v>
      </c>
      <c r="C43" s="15" t="s">
        <v>16</v>
      </c>
      <c r="D43" s="15" t="s">
        <v>144</v>
      </c>
      <c r="E43" s="15"/>
      <c r="F43" s="21">
        <f t="shared" ref="F43:H44" si="4">F44</f>
        <v>677000</v>
      </c>
      <c r="G43" s="21">
        <f t="shared" si="4"/>
        <v>0</v>
      </c>
      <c r="H43" s="21">
        <f t="shared" si="4"/>
        <v>677000</v>
      </c>
      <c r="I43" s="18"/>
    </row>
    <row r="44" spans="1:9" ht="63.75">
      <c r="A44" s="22" t="s">
        <v>271</v>
      </c>
      <c r="B44" s="15" t="s">
        <v>7</v>
      </c>
      <c r="C44" s="15" t="s">
        <v>16</v>
      </c>
      <c r="D44" s="15" t="s">
        <v>144</v>
      </c>
      <c r="E44" s="15" t="s">
        <v>10</v>
      </c>
      <c r="F44" s="21">
        <f t="shared" si="4"/>
        <v>677000</v>
      </c>
      <c r="G44" s="21">
        <f t="shared" si="4"/>
        <v>0</v>
      </c>
      <c r="H44" s="21">
        <f t="shared" si="4"/>
        <v>677000</v>
      </c>
      <c r="I44" s="18"/>
    </row>
    <row r="45" spans="1:9" ht="25.5">
      <c r="A45" s="16" t="s">
        <v>272</v>
      </c>
      <c r="B45" s="14" t="s">
        <v>7</v>
      </c>
      <c r="C45" s="14" t="s">
        <v>16</v>
      </c>
      <c r="D45" s="14" t="s">
        <v>144</v>
      </c>
      <c r="E45" s="14" t="s">
        <v>11</v>
      </c>
      <c r="F45" s="17">
        <v>677000</v>
      </c>
      <c r="G45" s="17"/>
      <c r="H45" s="23">
        <f>F45+G45</f>
        <v>677000</v>
      </c>
      <c r="I45" s="18"/>
    </row>
    <row r="46" spans="1:9" ht="38.25">
      <c r="A46" s="22" t="s">
        <v>278</v>
      </c>
      <c r="B46" s="15" t="s">
        <v>7</v>
      </c>
      <c r="C46" s="15" t="s">
        <v>145</v>
      </c>
      <c r="D46" s="15"/>
      <c r="E46" s="15"/>
      <c r="F46" s="21">
        <f t="shared" ref="F46:H48" si="5">F47</f>
        <v>500000</v>
      </c>
      <c r="G46" s="21">
        <f t="shared" si="5"/>
        <v>0</v>
      </c>
      <c r="H46" s="21">
        <f t="shared" si="5"/>
        <v>500000</v>
      </c>
      <c r="I46" s="18"/>
    </row>
    <row r="47" spans="1:9" ht="76.5">
      <c r="A47" s="22" t="s">
        <v>160</v>
      </c>
      <c r="B47" s="15" t="s">
        <v>7</v>
      </c>
      <c r="C47" s="15" t="s">
        <v>145</v>
      </c>
      <c r="D47" s="15" t="s">
        <v>137</v>
      </c>
      <c r="E47" s="15"/>
      <c r="F47" s="21">
        <f t="shared" si="5"/>
        <v>500000</v>
      </c>
      <c r="G47" s="21">
        <f t="shared" si="5"/>
        <v>0</v>
      </c>
      <c r="H47" s="21">
        <f t="shared" si="5"/>
        <v>500000</v>
      </c>
      <c r="I47" s="18"/>
    </row>
    <row r="48" spans="1:9" ht="51">
      <c r="A48" s="22" t="s">
        <v>279</v>
      </c>
      <c r="B48" s="15" t="s">
        <v>7</v>
      </c>
      <c r="C48" s="15" t="s">
        <v>145</v>
      </c>
      <c r="D48" s="15" t="s">
        <v>146</v>
      </c>
      <c r="E48" s="15"/>
      <c r="F48" s="21">
        <f t="shared" si="5"/>
        <v>500000</v>
      </c>
      <c r="G48" s="21">
        <f t="shared" si="5"/>
        <v>0</v>
      </c>
      <c r="H48" s="21">
        <f t="shared" si="5"/>
        <v>500000</v>
      </c>
      <c r="I48" s="18"/>
    </row>
    <row r="49" spans="1:9">
      <c r="A49" s="22" t="s">
        <v>270</v>
      </c>
      <c r="B49" s="15" t="s">
        <v>7</v>
      </c>
      <c r="C49" s="15" t="s">
        <v>145</v>
      </c>
      <c r="D49" s="15" t="s">
        <v>147</v>
      </c>
      <c r="E49" s="15"/>
      <c r="F49" s="21">
        <f>F50+F52+F54</f>
        <v>500000</v>
      </c>
      <c r="G49" s="21">
        <f>G50+G52+G54</f>
        <v>0</v>
      </c>
      <c r="H49" s="21">
        <f>H50+H52+H54</f>
        <v>500000</v>
      </c>
      <c r="I49" s="18"/>
    </row>
    <row r="50" spans="1:9" ht="63.75">
      <c r="A50" s="22" t="s">
        <v>271</v>
      </c>
      <c r="B50" s="15" t="s">
        <v>7</v>
      </c>
      <c r="C50" s="15" t="s">
        <v>145</v>
      </c>
      <c r="D50" s="15" t="s">
        <v>147</v>
      </c>
      <c r="E50" s="15" t="s">
        <v>10</v>
      </c>
      <c r="F50" s="21">
        <f>F51</f>
        <v>469000</v>
      </c>
      <c r="G50" s="21">
        <f>G51</f>
        <v>0</v>
      </c>
      <c r="H50" s="21">
        <f>H51</f>
        <v>469000</v>
      </c>
      <c r="I50" s="18"/>
    </row>
    <row r="51" spans="1:9" ht="25.5">
      <c r="A51" s="16" t="s">
        <v>272</v>
      </c>
      <c r="B51" s="14" t="s">
        <v>7</v>
      </c>
      <c r="C51" s="14" t="s">
        <v>145</v>
      </c>
      <c r="D51" s="14" t="s">
        <v>147</v>
      </c>
      <c r="E51" s="14" t="s">
        <v>11</v>
      </c>
      <c r="F51" s="17">
        <v>469000</v>
      </c>
      <c r="G51" s="17"/>
      <c r="H51" s="23">
        <f>F51+G51</f>
        <v>469000</v>
      </c>
      <c r="I51" s="18"/>
    </row>
    <row r="52" spans="1:9" ht="25.5">
      <c r="A52" s="22" t="s">
        <v>176</v>
      </c>
      <c r="B52" s="15" t="s">
        <v>7</v>
      </c>
      <c r="C52" s="15" t="s">
        <v>145</v>
      </c>
      <c r="D52" s="15" t="s">
        <v>147</v>
      </c>
      <c r="E52" s="15" t="s">
        <v>12</v>
      </c>
      <c r="F52" s="21">
        <f>F53</f>
        <v>30000</v>
      </c>
      <c r="G52" s="21">
        <f>G53</f>
        <v>0</v>
      </c>
      <c r="H52" s="21">
        <f>H53</f>
        <v>30000</v>
      </c>
      <c r="I52" s="18"/>
    </row>
    <row r="53" spans="1:9" ht="38.25">
      <c r="A53" s="16" t="s">
        <v>177</v>
      </c>
      <c r="B53" s="14" t="s">
        <v>7</v>
      </c>
      <c r="C53" s="14" t="s">
        <v>145</v>
      </c>
      <c r="D53" s="14" t="s">
        <v>147</v>
      </c>
      <c r="E53" s="14" t="s">
        <v>13</v>
      </c>
      <c r="F53" s="17">
        <v>30000</v>
      </c>
      <c r="G53" s="17"/>
      <c r="H53" s="23">
        <f>F53+G53</f>
        <v>30000</v>
      </c>
      <c r="I53" s="18"/>
    </row>
    <row r="54" spans="1:9">
      <c r="A54" s="22" t="s">
        <v>198</v>
      </c>
      <c r="B54" s="15" t="s">
        <v>7</v>
      </c>
      <c r="C54" s="15" t="s">
        <v>145</v>
      </c>
      <c r="D54" s="15" t="s">
        <v>147</v>
      </c>
      <c r="E54" s="15" t="s">
        <v>14</v>
      </c>
      <c r="F54" s="21">
        <f>F55</f>
        <v>1000</v>
      </c>
      <c r="G54" s="21">
        <f>G55</f>
        <v>0</v>
      </c>
      <c r="H54" s="21">
        <f>H55</f>
        <v>1000</v>
      </c>
      <c r="I54" s="18"/>
    </row>
    <row r="55" spans="1:9">
      <c r="A55" s="16" t="s">
        <v>263</v>
      </c>
      <c r="B55" s="14" t="s">
        <v>7</v>
      </c>
      <c r="C55" s="14" t="s">
        <v>145</v>
      </c>
      <c r="D55" s="14" t="s">
        <v>147</v>
      </c>
      <c r="E55" s="14" t="s">
        <v>15</v>
      </c>
      <c r="F55" s="17">
        <v>1000</v>
      </c>
      <c r="G55" s="17"/>
      <c r="H55" s="23">
        <f>F55+G55</f>
        <v>1000</v>
      </c>
      <c r="I55" s="18"/>
    </row>
    <row r="56" spans="1:9">
      <c r="A56" s="22" t="s">
        <v>280</v>
      </c>
      <c r="B56" s="15" t="s">
        <v>7</v>
      </c>
      <c r="C56" s="15" t="s">
        <v>17</v>
      </c>
      <c r="D56" s="15"/>
      <c r="E56" s="15"/>
      <c r="F56" s="21">
        <f t="shared" ref="F56:H60" si="6">F57</f>
        <v>1000000</v>
      </c>
      <c r="G56" s="21">
        <f t="shared" si="6"/>
        <v>0</v>
      </c>
      <c r="H56" s="21">
        <f t="shared" si="6"/>
        <v>1000000</v>
      </c>
      <c r="I56" s="18"/>
    </row>
    <row r="57" spans="1:9" ht="76.5">
      <c r="A57" s="22" t="s">
        <v>160</v>
      </c>
      <c r="B57" s="15" t="s">
        <v>7</v>
      </c>
      <c r="C57" s="15" t="s">
        <v>17</v>
      </c>
      <c r="D57" s="15" t="s">
        <v>137</v>
      </c>
      <c r="E57" s="15"/>
      <c r="F57" s="21">
        <f t="shared" si="6"/>
        <v>1000000</v>
      </c>
      <c r="G57" s="21">
        <f t="shared" si="6"/>
        <v>0</v>
      </c>
      <c r="H57" s="21">
        <f t="shared" si="6"/>
        <v>1000000</v>
      </c>
      <c r="I57" s="18"/>
    </row>
    <row r="58" spans="1:9" ht="25.5">
      <c r="A58" s="22" t="s">
        <v>264</v>
      </c>
      <c r="B58" s="15" t="s">
        <v>7</v>
      </c>
      <c r="C58" s="15" t="s">
        <v>17</v>
      </c>
      <c r="D58" s="15" t="s">
        <v>148</v>
      </c>
      <c r="E58" s="15"/>
      <c r="F58" s="21">
        <f t="shared" si="6"/>
        <v>1000000</v>
      </c>
      <c r="G58" s="21">
        <f t="shared" si="6"/>
        <v>0</v>
      </c>
      <c r="H58" s="21">
        <f t="shared" si="6"/>
        <v>1000000</v>
      </c>
      <c r="I58" s="18"/>
    </row>
    <row r="59" spans="1:9" ht="37.5" customHeight="1">
      <c r="A59" s="22" t="s">
        <v>265</v>
      </c>
      <c r="B59" s="15" t="s">
        <v>7</v>
      </c>
      <c r="C59" s="15" t="s">
        <v>17</v>
      </c>
      <c r="D59" s="15" t="s">
        <v>149</v>
      </c>
      <c r="E59" s="15"/>
      <c r="F59" s="21">
        <f t="shared" si="6"/>
        <v>1000000</v>
      </c>
      <c r="G59" s="21">
        <f t="shared" si="6"/>
        <v>0</v>
      </c>
      <c r="H59" s="21">
        <f t="shared" si="6"/>
        <v>1000000</v>
      </c>
      <c r="I59" s="18"/>
    </row>
    <row r="60" spans="1:9">
      <c r="A60" s="22" t="s">
        <v>198</v>
      </c>
      <c r="B60" s="15" t="s">
        <v>7</v>
      </c>
      <c r="C60" s="15" t="s">
        <v>17</v>
      </c>
      <c r="D60" s="15" t="s">
        <v>149</v>
      </c>
      <c r="E60" s="15" t="s">
        <v>14</v>
      </c>
      <c r="F60" s="21">
        <f t="shared" si="6"/>
        <v>1000000</v>
      </c>
      <c r="G60" s="21">
        <f t="shared" si="6"/>
        <v>0</v>
      </c>
      <c r="H60" s="21">
        <f t="shared" si="6"/>
        <v>1000000</v>
      </c>
      <c r="I60" s="18"/>
    </row>
    <row r="61" spans="1:9">
      <c r="A61" s="16" t="s">
        <v>266</v>
      </c>
      <c r="B61" s="14" t="s">
        <v>7</v>
      </c>
      <c r="C61" s="14" t="s">
        <v>17</v>
      </c>
      <c r="D61" s="14" t="s">
        <v>149</v>
      </c>
      <c r="E61" s="14" t="s">
        <v>18</v>
      </c>
      <c r="F61" s="17">
        <v>1000000</v>
      </c>
      <c r="G61" s="17"/>
      <c r="H61" s="23">
        <f>F61+G61</f>
        <v>1000000</v>
      </c>
      <c r="I61" s="18"/>
    </row>
    <row r="62" spans="1:9">
      <c r="A62" s="22" t="s">
        <v>267</v>
      </c>
      <c r="B62" s="15" t="s">
        <v>7</v>
      </c>
      <c r="C62" s="15" t="s">
        <v>19</v>
      </c>
      <c r="D62" s="15"/>
      <c r="E62" s="15"/>
      <c r="F62" s="21">
        <f>F63+F68+F73+F80+F85</f>
        <v>5109862</v>
      </c>
      <c r="G62" s="21">
        <f>G63+G68+G73+G80+G85</f>
        <v>1700000</v>
      </c>
      <c r="H62" s="21">
        <f>H63+H68+H73+H80+H85</f>
        <v>6809862</v>
      </c>
      <c r="I62" s="18"/>
    </row>
    <row r="63" spans="1:9" ht="38.25">
      <c r="A63" s="22" t="s">
        <v>255</v>
      </c>
      <c r="B63" s="15" t="s">
        <v>7</v>
      </c>
      <c r="C63" s="15" t="s">
        <v>19</v>
      </c>
      <c r="D63" s="15" t="s">
        <v>66</v>
      </c>
      <c r="E63" s="15"/>
      <c r="F63" s="21">
        <f t="shared" ref="F63:H66" si="7">F64</f>
        <v>150000</v>
      </c>
      <c r="G63" s="21">
        <f t="shared" si="7"/>
        <v>0</v>
      </c>
      <c r="H63" s="21">
        <f t="shared" si="7"/>
        <v>150000</v>
      </c>
      <c r="I63" s="18"/>
    </row>
    <row r="64" spans="1:9" ht="25.5">
      <c r="A64" s="22" t="s">
        <v>268</v>
      </c>
      <c r="B64" s="15" t="s">
        <v>7</v>
      </c>
      <c r="C64" s="15" t="s">
        <v>19</v>
      </c>
      <c r="D64" s="15" t="s">
        <v>131</v>
      </c>
      <c r="E64" s="15"/>
      <c r="F64" s="21">
        <f t="shared" si="7"/>
        <v>150000</v>
      </c>
      <c r="G64" s="21">
        <f t="shared" si="7"/>
        <v>0</v>
      </c>
      <c r="H64" s="21">
        <f t="shared" si="7"/>
        <v>150000</v>
      </c>
      <c r="I64" s="18"/>
    </row>
    <row r="65" spans="1:9">
      <c r="A65" s="22" t="s">
        <v>281</v>
      </c>
      <c r="B65" s="15" t="s">
        <v>7</v>
      </c>
      <c r="C65" s="15" t="s">
        <v>19</v>
      </c>
      <c r="D65" s="15" t="s">
        <v>132</v>
      </c>
      <c r="E65" s="15"/>
      <c r="F65" s="21">
        <f t="shared" si="7"/>
        <v>150000</v>
      </c>
      <c r="G65" s="21">
        <f t="shared" si="7"/>
        <v>0</v>
      </c>
      <c r="H65" s="21">
        <f t="shared" si="7"/>
        <v>150000</v>
      </c>
      <c r="I65" s="18"/>
    </row>
    <row r="66" spans="1:9" ht="38.25">
      <c r="A66" s="22" t="s">
        <v>218</v>
      </c>
      <c r="B66" s="15" t="s">
        <v>7</v>
      </c>
      <c r="C66" s="15" t="s">
        <v>19</v>
      </c>
      <c r="D66" s="15" t="s">
        <v>132</v>
      </c>
      <c r="E66" s="15" t="s">
        <v>20</v>
      </c>
      <c r="F66" s="21">
        <f t="shared" si="7"/>
        <v>150000</v>
      </c>
      <c r="G66" s="21">
        <f t="shared" si="7"/>
        <v>0</v>
      </c>
      <c r="H66" s="21">
        <f t="shared" si="7"/>
        <v>150000</v>
      </c>
      <c r="I66" s="18"/>
    </row>
    <row r="67" spans="1:9" ht="38.25">
      <c r="A67" s="16" t="s">
        <v>228</v>
      </c>
      <c r="B67" s="14" t="s">
        <v>7</v>
      </c>
      <c r="C67" s="14" t="s">
        <v>19</v>
      </c>
      <c r="D67" s="14" t="s">
        <v>132</v>
      </c>
      <c r="E67" s="14" t="s">
        <v>21</v>
      </c>
      <c r="F67" s="17">
        <v>150000</v>
      </c>
      <c r="G67" s="17"/>
      <c r="H67" s="23">
        <f>F67+G67</f>
        <v>150000</v>
      </c>
      <c r="I67" s="18"/>
    </row>
    <row r="68" spans="1:9" ht="51">
      <c r="A68" s="22" t="s">
        <v>282</v>
      </c>
      <c r="B68" s="15" t="s">
        <v>7</v>
      </c>
      <c r="C68" s="15" t="s">
        <v>19</v>
      </c>
      <c r="D68" s="15" t="s">
        <v>60</v>
      </c>
      <c r="E68" s="15"/>
      <c r="F68" s="21">
        <f t="shared" ref="F68:H71" si="8">F69</f>
        <v>446000</v>
      </c>
      <c r="G68" s="21">
        <f t="shared" si="8"/>
        <v>0</v>
      </c>
      <c r="H68" s="21">
        <f t="shared" si="8"/>
        <v>446000</v>
      </c>
      <c r="I68" s="18"/>
    </row>
    <row r="69" spans="1:9" ht="51">
      <c r="A69" s="22" t="s">
        <v>283</v>
      </c>
      <c r="B69" s="15" t="s">
        <v>7</v>
      </c>
      <c r="C69" s="15" t="s">
        <v>19</v>
      </c>
      <c r="D69" s="15" t="s">
        <v>61</v>
      </c>
      <c r="E69" s="15"/>
      <c r="F69" s="21">
        <f t="shared" si="8"/>
        <v>446000</v>
      </c>
      <c r="G69" s="21">
        <f t="shared" si="8"/>
        <v>0</v>
      </c>
      <c r="H69" s="21">
        <f t="shared" si="8"/>
        <v>446000</v>
      </c>
      <c r="I69" s="18"/>
    </row>
    <row r="70" spans="1:9" ht="63.75">
      <c r="A70" s="22" t="s">
        <v>284</v>
      </c>
      <c r="B70" s="15" t="s">
        <v>7</v>
      </c>
      <c r="C70" s="15" t="s">
        <v>19</v>
      </c>
      <c r="D70" s="15" t="s">
        <v>62</v>
      </c>
      <c r="E70" s="15"/>
      <c r="F70" s="21">
        <f t="shared" si="8"/>
        <v>446000</v>
      </c>
      <c r="G70" s="21">
        <f t="shared" si="8"/>
        <v>0</v>
      </c>
      <c r="H70" s="21">
        <f t="shared" si="8"/>
        <v>446000</v>
      </c>
      <c r="I70" s="18"/>
    </row>
    <row r="71" spans="1:9" ht="38.25">
      <c r="A71" s="22" t="s">
        <v>218</v>
      </c>
      <c r="B71" s="15" t="s">
        <v>7</v>
      </c>
      <c r="C71" s="15" t="s">
        <v>19</v>
      </c>
      <c r="D71" s="15" t="s">
        <v>62</v>
      </c>
      <c r="E71" s="15" t="s">
        <v>20</v>
      </c>
      <c r="F71" s="21">
        <f t="shared" si="8"/>
        <v>446000</v>
      </c>
      <c r="G71" s="21">
        <f t="shared" si="8"/>
        <v>0</v>
      </c>
      <c r="H71" s="21">
        <f t="shared" si="8"/>
        <v>446000</v>
      </c>
      <c r="I71" s="18"/>
    </row>
    <row r="72" spans="1:9" ht="38.25">
      <c r="A72" s="16" t="s">
        <v>228</v>
      </c>
      <c r="B72" s="14" t="s">
        <v>7</v>
      </c>
      <c r="C72" s="14" t="s">
        <v>19</v>
      </c>
      <c r="D72" s="14" t="s">
        <v>62</v>
      </c>
      <c r="E72" s="14" t="s">
        <v>21</v>
      </c>
      <c r="F72" s="45">
        <v>446000</v>
      </c>
      <c r="G72" s="45"/>
      <c r="H72" s="46">
        <f>F72+G72</f>
        <v>446000</v>
      </c>
      <c r="I72" s="18"/>
    </row>
    <row r="73" spans="1:9" ht="51">
      <c r="A73" s="22" t="s">
        <v>257</v>
      </c>
      <c r="B73" s="15" t="s">
        <v>7</v>
      </c>
      <c r="C73" s="15" t="s">
        <v>19</v>
      </c>
      <c r="D73" s="15" t="s">
        <v>63</v>
      </c>
      <c r="E73" s="15"/>
      <c r="F73" s="21">
        <f t="shared" ref="F73:H74" si="9">F74</f>
        <v>1955862</v>
      </c>
      <c r="G73" s="21">
        <f t="shared" si="9"/>
        <v>1700000</v>
      </c>
      <c r="H73" s="21">
        <f t="shared" si="9"/>
        <v>3655862</v>
      </c>
      <c r="I73" s="18"/>
    </row>
    <row r="74" spans="1:9" ht="51">
      <c r="A74" s="22" t="s">
        <v>258</v>
      </c>
      <c r="B74" s="15" t="s">
        <v>7</v>
      </c>
      <c r="C74" s="15" t="s">
        <v>19</v>
      </c>
      <c r="D74" s="15" t="s">
        <v>64</v>
      </c>
      <c r="E74" s="15"/>
      <c r="F74" s="21">
        <f t="shared" si="9"/>
        <v>1955862</v>
      </c>
      <c r="G74" s="21">
        <f t="shared" si="9"/>
        <v>1700000</v>
      </c>
      <c r="H74" s="21">
        <f t="shared" si="9"/>
        <v>3655862</v>
      </c>
      <c r="I74" s="18"/>
    </row>
    <row r="75" spans="1:9" ht="51">
      <c r="A75" s="22" t="s">
        <v>259</v>
      </c>
      <c r="B75" s="15" t="s">
        <v>7</v>
      </c>
      <c r="C75" s="15" t="s">
        <v>19</v>
      </c>
      <c r="D75" s="15" t="s">
        <v>65</v>
      </c>
      <c r="E75" s="15"/>
      <c r="F75" s="21">
        <f>F76+F78</f>
        <v>1955862</v>
      </c>
      <c r="G75" s="21">
        <f>G76+G78</f>
        <v>1700000</v>
      </c>
      <c r="H75" s="21">
        <f>H76+H78</f>
        <v>3655862</v>
      </c>
      <c r="I75" s="18"/>
    </row>
    <row r="76" spans="1:9" ht="25.5">
      <c r="A76" s="22" t="s">
        <v>176</v>
      </c>
      <c r="B76" s="15" t="s">
        <v>7</v>
      </c>
      <c r="C76" s="15" t="s">
        <v>19</v>
      </c>
      <c r="D76" s="15" t="s">
        <v>65</v>
      </c>
      <c r="E76" s="15" t="s">
        <v>12</v>
      </c>
      <c r="F76" s="21">
        <f>F77</f>
        <v>1805862</v>
      </c>
      <c r="G76" s="21">
        <f>G77</f>
        <v>1700000</v>
      </c>
      <c r="H76" s="21">
        <f>H77</f>
        <v>3505862</v>
      </c>
      <c r="I76" s="18"/>
    </row>
    <row r="77" spans="1:9" ht="38.25">
      <c r="A77" s="16" t="s">
        <v>177</v>
      </c>
      <c r="B77" s="14" t="s">
        <v>7</v>
      </c>
      <c r="C77" s="14" t="s">
        <v>19</v>
      </c>
      <c r="D77" s="14" t="s">
        <v>65</v>
      </c>
      <c r="E77" s="14" t="s">
        <v>13</v>
      </c>
      <c r="F77" s="17">
        <v>1805862</v>
      </c>
      <c r="G77" s="17">
        <v>1700000</v>
      </c>
      <c r="H77" s="23">
        <f>F77+G77</f>
        <v>3505862</v>
      </c>
      <c r="I77" s="18"/>
    </row>
    <row r="78" spans="1:9">
      <c r="A78" s="22" t="s">
        <v>198</v>
      </c>
      <c r="B78" s="15" t="s">
        <v>7</v>
      </c>
      <c r="C78" s="15" t="s">
        <v>19</v>
      </c>
      <c r="D78" s="15" t="s">
        <v>65</v>
      </c>
      <c r="E78" s="15" t="s">
        <v>14</v>
      </c>
      <c r="F78" s="21">
        <f>F79</f>
        <v>150000</v>
      </c>
      <c r="G78" s="21">
        <f>G79</f>
        <v>0</v>
      </c>
      <c r="H78" s="21">
        <f>H79</f>
        <v>150000</v>
      </c>
      <c r="I78" s="18"/>
    </row>
    <row r="79" spans="1:9" ht="51">
      <c r="A79" s="16" t="s">
        <v>197</v>
      </c>
      <c r="B79" s="14" t="s">
        <v>7</v>
      </c>
      <c r="C79" s="14" t="s">
        <v>19</v>
      </c>
      <c r="D79" s="14" t="s">
        <v>65</v>
      </c>
      <c r="E79" s="14" t="s">
        <v>22</v>
      </c>
      <c r="F79" s="17">
        <v>150000</v>
      </c>
      <c r="G79" s="17"/>
      <c r="H79" s="23">
        <f>F79+G79</f>
        <v>150000</v>
      </c>
      <c r="I79" s="18"/>
    </row>
    <row r="80" spans="1:9" ht="51">
      <c r="A80" s="22" t="s">
        <v>260</v>
      </c>
      <c r="B80" s="15" t="s">
        <v>7</v>
      </c>
      <c r="C80" s="15" t="s">
        <v>19</v>
      </c>
      <c r="D80" s="15" t="s">
        <v>114</v>
      </c>
      <c r="E80" s="15"/>
      <c r="F80" s="21">
        <f t="shared" ref="F80:H83" si="10">F81</f>
        <v>150000</v>
      </c>
      <c r="G80" s="21">
        <f t="shared" si="10"/>
        <v>0</v>
      </c>
      <c r="H80" s="21">
        <f t="shared" si="10"/>
        <v>150000</v>
      </c>
      <c r="I80" s="18"/>
    </row>
    <row r="81" spans="1:9" ht="38.25">
      <c r="A81" s="22" t="s">
        <v>261</v>
      </c>
      <c r="B81" s="15" t="s">
        <v>7</v>
      </c>
      <c r="C81" s="15" t="s">
        <v>19</v>
      </c>
      <c r="D81" s="15" t="s">
        <v>115</v>
      </c>
      <c r="E81" s="15"/>
      <c r="F81" s="21">
        <f t="shared" si="10"/>
        <v>150000</v>
      </c>
      <c r="G81" s="21">
        <f t="shared" si="10"/>
        <v>0</v>
      </c>
      <c r="H81" s="21">
        <f t="shared" si="10"/>
        <v>150000</v>
      </c>
      <c r="I81" s="18"/>
    </row>
    <row r="82" spans="1:9" ht="51">
      <c r="A82" s="22" t="s">
        <v>262</v>
      </c>
      <c r="B82" s="15" t="s">
        <v>7</v>
      </c>
      <c r="C82" s="15" t="s">
        <v>19</v>
      </c>
      <c r="D82" s="15" t="s">
        <v>116</v>
      </c>
      <c r="E82" s="15"/>
      <c r="F82" s="21">
        <f t="shared" si="10"/>
        <v>150000</v>
      </c>
      <c r="G82" s="21">
        <f t="shared" si="10"/>
        <v>0</v>
      </c>
      <c r="H82" s="21">
        <f t="shared" si="10"/>
        <v>150000</v>
      </c>
      <c r="I82" s="18"/>
    </row>
    <row r="83" spans="1:9" ht="38.25">
      <c r="A83" s="22" t="s">
        <v>218</v>
      </c>
      <c r="B83" s="15" t="s">
        <v>7</v>
      </c>
      <c r="C83" s="15" t="s">
        <v>19</v>
      </c>
      <c r="D83" s="15" t="s">
        <v>116</v>
      </c>
      <c r="E83" s="15" t="s">
        <v>20</v>
      </c>
      <c r="F83" s="21">
        <f t="shared" si="10"/>
        <v>150000</v>
      </c>
      <c r="G83" s="21">
        <f t="shared" si="10"/>
        <v>0</v>
      </c>
      <c r="H83" s="21">
        <f t="shared" si="10"/>
        <v>150000</v>
      </c>
      <c r="I83" s="18"/>
    </row>
    <row r="84" spans="1:9" ht="38.25">
      <c r="A84" s="16" t="s">
        <v>228</v>
      </c>
      <c r="B84" s="14" t="s">
        <v>7</v>
      </c>
      <c r="C84" s="14" t="s">
        <v>19</v>
      </c>
      <c r="D84" s="14" t="s">
        <v>116</v>
      </c>
      <c r="E84" s="14" t="s">
        <v>21</v>
      </c>
      <c r="F84" s="17">
        <v>150000</v>
      </c>
      <c r="G84" s="17"/>
      <c r="H84" s="23">
        <f>F84+G84</f>
        <v>150000</v>
      </c>
      <c r="I84" s="18"/>
    </row>
    <row r="85" spans="1:9" ht="76.5">
      <c r="A85" s="22" t="s">
        <v>160</v>
      </c>
      <c r="B85" s="15" t="s">
        <v>7</v>
      </c>
      <c r="C85" s="15" t="s">
        <v>19</v>
      </c>
      <c r="D85" s="15" t="s">
        <v>137</v>
      </c>
      <c r="E85" s="15"/>
      <c r="F85" s="21">
        <f t="shared" ref="F85:H86" si="11">F86</f>
        <v>2408000</v>
      </c>
      <c r="G85" s="21">
        <f t="shared" si="11"/>
        <v>0</v>
      </c>
      <c r="H85" s="21">
        <f t="shared" si="11"/>
        <v>2408000</v>
      </c>
      <c r="I85" s="18"/>
    </row>
    <row r="86" spans="1:9" ht="25.5">
      <c r="A86" s="22" t="s">
        <v>285</v>
      </c>
      <c r="B86" s="15" t="s">
        <v>7</v>
      </c>
      <c r="C86" s="15" t="s">
        <v>19</v>
      </c>
      <c r="D86" s="15" t="s">
        <v>150</v>
      </c>
      <c r="E86" s="15"/>
      <c r="F86" s="21">
        <f t="shared" si="11"/>
        <v>2408000</v>
      </c>
      <c r="G86" s="21">
        <f t="shared" si="11"/>
        <v>0</v>
      </c>
      <c r="H86" s="21">
        <f t="shared" si="11"/>
        <v>2408000</v>
      </c>
      <c r="I86" s="18"/>
    </row>
    <row r="87" spans="1:9">
      <c r="A87" s="22" t="s">
        <v>286</v>
      </c>
      <c r="B87" s="15" t="s">
        <v>7</v>
      </c>
      <c r="C87" s="15" t="s">
        <v>19</v>
      </c>
      <c r="D87" s="15" t="s">
        <v>151</v>
      </c>
      <c r="E87" s="15"/>
      <c r="F87" s="21">
        <f>F88+F90</f>
        <v>2408000</v>
      </c>
      <c r="G87" s="21">
        <f>G88+G90</f>
        <v>0</v>
      </c>
      <c r="H87" s="21">
        <f>H88+H90</f>
        <v>2408000</v>
      </c>
      <c r="I87" s="18"/>
    </row>
    <row r="88" spans="1:9" ht="25.5">
      <c r="A88" s="22" t="s">
        <v>176</v>
      </c>
      <c r="B88" s="15" t="s">
        <v>7</v>
      </c>
      <c r="C88" s="15" t="s">
        <v>19</v>
      </c>
      <c r="D88" s="15" t="s">
        <v>151</v>
      </c>
      <c r="E88" s="15" t="s">
        <v>12</v>
      </c>
      <c r="F88" s="21">
        <f>F89</f>
        <v>1462000</v>
      </c>
      <c r="G88" s="21">
        <f>G89</f>
        <v>0</v>
      </c>
      <c r="H88" s="21">
        <f>H89</f>
        <v>1462000</v>
      </c>
      <c r="I88" s="18"/>
    </row>
    <row r="89" spans="1:9" ht="38.25">
      <c r="A89" s="16" t="s">
        <v>177</v>
      </c>
      <c r="B89" s="14" t="s">
        <v>7</v>
      </c>
      <c r="C89" s="14" t="s">
        <v>19</v>
      </c>
      <c r="D89" s="14" t="s">
        <v>151</v>
      </c>
      <c r="E89" s="14" t="s">
        <v>13</v>
      </c>
      <c r="F89" s="17">
        <v>1462000</v>
      </c>
      <c r="G89" s="17"/>
      <c r="H89" s="23">
        <f>F89+G89</f>
        <v>1462000</v>
      </c>
      <c r="I89" s="18"/>
    </row>
    <row r="90" spans="1:9">
      <c r="A90" s="22" t="s">
        <v>198</v>
      </c>
      <c r="B90" s="15" t="s">
        <v>7</v>
      </c>
      <c r="C90" s="15" t="s">
        <v>19</v>
      </c>
      <c r="D90" s="15" t="s">
        <v>151</v>
      </c>
      <c r="E90" s="15" t="s">
        <v>14</v>
      </c>
      <c r="F90" s="21">
        <f>F91+F92</f>
        <v>946000</v>
      </c>
      <c r="G90" s="21">
        <f>G91+G92</f>
        <v>0</v>
      </c>
      <c r="H90" s="21">
        <f>H91+H92</f>
        <v>946000</v>
      </c>
      <c r="I90" s="18"/>
    </row>
    <row r="91" spans="1:9" ht="51">
      <c r="A91" s="16" t="s">
        <v>197</v>
      </c>
      <c r="B91" s="14" t="s">
        <v>7</v>
      </c>
      <c r="C91" s="14" t="s">
        <v>19</v>
      </c>
      <c r="D91" s="14" t="s">
        <v>151</v>
      </c>
      <c r="E91" s="14" t="s">
        <v>22</v>
      </c>
      <c r="F91" s="17">
        <v>796000</v>
      </c>
      <c r="G91" s="17"/>
      <c r="H91" s="23">
        <f>F91+G91</f>
        <v>796000</v>
      </c>
      <c r="I91" s="18"/>
    </row>
    <row r="92" spans="1:9">
      <c r="A92" s="16" t="s">
        <v>263</v>
      </c>
      <c r="B92" s="14" t="s">
        <v>7</v>
      </c>
      <c r="C92" s="14" t="s">
        <v>19</v>
      </c>
      <c r="D92" s="14" t="s">
        <v>151</v>
      </c>
      <c r="E92" s="14" t="s">
        <v>15</v>
      </c>
      <c r="F92" s="17">
        <v>150000</v>
      </c>
      <c r="G92" s="17"/>
      <c r="H92" s="23">
        <f>F92+G92</f>
        <v>150000</v>
      </c>
      <c r="I92" s="18"/>
    </row>
    <row r="93" spans="1:9" ht="25.5">
      <c r="A93" s="22" t="s">
        <v>288</v>
      </c>
      <c r="B93" s="15" t="s">
        <v>7</v>
      </c>
      <c r="C93" s="15" t="s">
        <v>23</v>
      </c>
      <c r="D93" s="15"/>
      <c r="E93" s="15"/>
      <c r="F93" s="21">
        <f t="shared" ref="F93:H98" si="12">F94</f>
        <v>200000</v>
      </c>
      <c r="G93" s="21">
        <f t="shared" si="12"/>
        <v>0</v>
      </c>
      <c r="H93" s="21">
        <f t="shared" si="12"/>
        <v>200000</v>
      </c>
      <c r="I93" s="18"/>
    </row>
    <row r="94" spans="1:9" ht="38.25">
      <c r="A94" s="22" t="s">
        <v>287</v>
      </c>
      <c r="B94" s="15" t="s">
        <v>7</v>
      </c>
      <c r="C94" s="15" t="s">
        <v>24</v>
      </c>
      <c r="D94" s="15"/>
      <c r="E94" s="15"/>
      <c r="F94" s="21">
        <f t="shared" si="12"/>
        <v>200000</v>
      </c>
      <c r="G94" s="21">
        <f t="shared" si="12"/>
        <v>0</v>
      </c>
      <c r="H94" s="21">
        <f t="shared" si="12"/>
        <v>200000</v>
      </c>
      <c r="I94" s="18"/>
    </row>
    <row r="95" spans="1:9" ht="38.25">
      <c r="A95" s="22" t="s">
        <v>255</v>
      </c>
      <c r="B95" s="15" t="s">
        <v>7</v>
      </c>
      <c r="C95" s="15" t="s">
        <v>24</v>
      </c>
      <c r="D95" s="15" t="s">
        <v>66</v>
      </c>
      <c r="E95" s="15"/>
      <c r="F95" s="21">
        <f t="shared" si="12"/>
        <v>200000</v>
      </c>
      <c r="G95" s="21">
        <f t="shared" si="12"/>
        <v>0</v>
      </c>
      <c r="H95" s="21">
        <f t="shared" si="12"/>
        <v>200000</v>
      </c>
      <c r="I95" s="18"/>
    </row>
    <row r="96" spans="1:9" ht="25.5">
      <c r="A96" s="22" t="s">
        <v>248</v>
      </c>
      <c r="B96" s="15" t="s">
        <v>7</v>
      </c>
      <c r="C96" s="15" t="s">
        <v>24</v>
      </c>
      <c r="D96" s="15" t="s">
        <v>67</v>
      </c>
      <c r="E96" s="15"/>
      <c r="F96" s="21">
        <f t="shared" si="12"/>
        <v>200000</v>
      </c>
      <c r="G96" s="21">
        <f t="shared" si="12"/>
        <v>0</v>
      </c>
      <c r="H96" s="21">
        <f t="shared" si="12"/>
        <v>200000</v>
      </c>
      <c r="I96" s="18"/>
    </row>
    <row r="97" spans="1:9" ht="51">
      <c r="A97" s="22" t="s">
        <v>249</v>
      </c>
      <c r="B97" s="15" t="s">
        <v>7</v>
      </c>
      <c r="C97" s="15" t="s">
        <v>24</v>
      </c>
      <c r="D97" s="15" t="s">
        <v>68</v>
      </c>
      <c r="E97" s="15"/>
      <c r="F97" s="21">
        <f t="shared" si="12"/>
        <v>200000</v>
      </c>
      <c r="G97" s="21">
        <f t="shared" si="12"/>
        <v>0</v>
      </c>
      <c r="H97" s="21">
        <f t="shared" si="12"/>
        <v>200000</v>
      </c>
      <c r="I97" s="18"/>
    </row>
    <row r="98" spans="1:9" ht="25.5">
      <c r="A98" s="22" t="s">
        <v>176</v>
      </c>
      <c r="B98" s="15" t="s">
        <v>7</v>
      </c>
      <c r="C98" s="15" t="s">
        <v>24</v>
      </c>
      <c r="D98" s="15" t="s">
        <v>68</v>
      </c>
      <c r="E98" s="15" t="s">
        <v>12</v>
      </c>
      <c r="F98" s="21">
        <f t="shared" si="12"/>
        <v>200000</v>
      </c>
      <c r="G98" s="21">
        <f t="shared" si="12"/>
        <v>0</v>
      </c>
      <c r="H98" s="21">
        <f t="shared" si="12"/>
        <v>200000</v>
      </c>
      <c r="I98" s="18"/>
    </row>
    <row r="99" spans="1:9" ht="38.25">
      <c r="A99" s="16" t="s">
        <v>177</v>
      </c>
      <c r="B99" s="14" t="s">
        <v>7</v>
      </c>
      <c r="C99" s="14" t="s">
        <v>24</v>
      </c>
      <c r="D99" s="14" t="s">
        <v>68</v>
      </c>
      <c r="E99" s="14" t="s">
        <v>13</v>
      </c>
      <c r="F99" s="17">
        <v>200000</v>
      </c>
      <c r="G99" s="17"/>
      <c r="H99" s="23">
        <f>F99+G99</f>
        <v>200000</v>
      </c>
      <c r="I99" s="18"/>
    </row>
    <row r="100" spans="1:9">
      <c r="A100" s="22" t="s">
        <v>250</v>
      </c>
      <c r="B100" s="15" t="s">
        <v>7</v>
      </c>
      <c r="C100" s="15" t="s">
        <v>25</v>
      </c>
      <c r="D100" s="15"/>
      <c r="E100" s="15"/>
      <c r="F100" s="21">
        <f>F101+F107</f>
        <v>17742000</v>
      </c>
      <c r="G100" s="21">
        <f>G101+G107</f>
        <v>3686000</v>
      </c>
      <c r="H100" s="21">
        <f>H101+H107</f>
        <v>21428000</v>
      </c>
      <c r="I100" s="18"/>
    </row>
    <row r="101" spans="1:9">
      <c r="A101" s="22" t="s">
        <v>251</v>
      </c>
      <c r="B101" s="15" t="s">
        <v>7</v>
      </c>
      <c r="C101" s="15" t="s">
        <v>26</v>
      </c>
      <c r="D101" s="15"/>
      <c r="E101" s="15"/>
      <c r="F101" s="21">
        <f t="shared" ref="F101:H105" si="13">F102</f>
        <v>16660000</v>
      </c>
      <c r="G101" s="21">
        <f t="shared" si="13"/>
        <v>3386000</v>
      </c>
      <c r="H101" s="21">
        <f t="shared" si="13"/>
        <v>20046000</v>
      </c>
      <c r="I101" s="18"/>
    </row>
    <row r="102" spans="1:9" ht="51">
      <c r="A102" s="22" t="s">
        <v>252</v>
      </c>
      <c r="B102" s="15" t="s">
        <v>7</v>
      </c>
      <c r="C102" s="15" t="s">
        <v>26</v>
      </c>
      <c r="D102" s="15" t="s">
        <v>152</v>
      </c>
      <c r="E102" s="15"/>
      <c r="F102" s="21">
        <f t="shared" si="13"/>
        <v>16660000</v>
      </c>
      <c r="G102" s="21">
        <f t="shared" si="13"/>
        <v>3386000</v>
      </c>
      <c r="H102" s="21">
        <f t="shared" si="13"/>
        <v>20046000</v>
      </c>
      <c r="I102" s="18"/>
    </row>
    <row r="103" spans="1:9" ht="25.5">
      <c r="A103" s="22" t="s">
        <v>253</v>
      </c>
      <c r="B103" s="15" t="s">
        <v>7</v>
      </c>
      <c r="C103" s="15" t="s">
        <v>26</v>
      </c>
      <c r="D103" s="15" t="s">
        <v>153</v>
      </c>
      <c r="E103" s="15"/>
      <c r="F103" s="21">
        <f t="shared" si="13"/>
        <v>16660000</v>
      </c>
      <c r="G103" s="21">
        <f t="shared" si="13"/>
        <v>3386000</v>
      </c>
      <c r="H103" s="21">
        <f t="shared" si="13"/>
        <v>20046000</v>
      </c>
      <c r="I103" s="18"/>
    </row>
    <row r="104" spans="1:9" ht="51">
      <c r="A104" s="22" t="s">
        <v>254</v>
      </c>
      <c r="B104" s="15" t="s">
        <v>7</v>
      </c>
      <c r="C104" s="15" t="s">
        <v>26</v>
      </c>
      <c r="D104" s="15" t="s">
        <v>154</v>
      </c>
      <c r="E104" s="15"/>
      <c r="F104" s="21">
        <f t="shared" si="13"/>
        <v>16660000</v>
      </c>
      <c r="G104" s="21">
        <f t="shared" si="13"/>
        <v>3386000</v>
      </c>
      <c r="H104" s="21">
        <f t="shared" si="13"/>
        <v>20046000</v>
      </c>
      <c r="I104" s="18"/>
    </row>
    <row r="105" spans="1:9" ht="25.5">
      <c r="A105" s="22" t="s">
        <v>176</v>
      </c>
      <c r="B105" s="15" t="s">
        <v>7</v>
      </c>
      <c r="C105" s="15" t="s">
        <v>26</v>
      </c>
      <c r="D105" s="15" t="s">
        <v>154</v>
      </c>
      <c r="E105" s="15" t="s">
        <v>12</v>
      </c>
      <c r="F105" s="21">
        <f t="shared" si="13"/>
        <v>16660000</v>
      </c>
      <c r="G105" s="21">
        <f t="shared" si="13"/>
        <v>3386000</v>
      </c>
      <c r="H105" s="21">
        <f t="shared" si="13"/>
        <v>20046000</v>
      </c>
      <c r="I105" s="18"/>
    </row>
    <row r="106" spans="1:9" ht="38.25">
      <c r="A106" s="16" t="s">
        <v>177</v>
      </c>
      <c r="B106" s="14" t="s">
        <v>7</v>
      </c>
      <c r="C106" s="14" t="s">
        <v>26</v>
      </c>
      <c r="D106" s="14" t="s">
        <v>154</v>
      </c>
      <c r="E106" s="14" t="s">
        <v>13</v>
      </c>
      <c r="F106" s="17">
        <v>16660000</v>
      </c>
      <c r="G106" s="17">
        <v>3386000</v>
      </c>
      <c r="H106" s="23">
        <f>F106+G106</f>
        <v>20046000</v>
      </c>
      <c r="I106" s="18"/>
    </row>
    <row r="107" spans="1:9" ht="25.5">
      <c r="A107" s="22" t="s">
        <v>256</v>
      </c>
      <c r="B107" s="15" t="s">
        <v>7</v>
      </c>
      <c r="C107" s="15" t="s">
        <v>27</v>
      </c>
      <c r="D107" s="15"/>
      <c r="E107" s="15"/>
      <c r="F107" s="21">
        <f>F108+F113+F118</f>
        <v>1082000</v>
      </c>
      <c r="G107" s="21">
        <f>G108+G113+G118</f>
        <v>300000</v>
      </c>
      <c r="H107" s="21">
        <f>H108+H113+H118</f>
        <v>1382000</v>
      </c>
      <c r="I107" s="18"/>
    </row>
    <row r="108" spans="1:9" ht="51">
      <c r="A108" s="22" t="s">
        <v>257</v>
      </c>
      <c r="B108" s="15" t="s">
        <v>7</v>
      </c>
      <c r="C108" s="15" t="s">
        <v>27</v>
      </c>
      <c r="D108" s="15" t="s">
        <v>63</v>
      </c>
      <c r="E108" s="15"/>
      <c r="F108" s="21">
        <f t="shared" ref="F108:H111" si="14">F109</f>
        <v>300000</v>
      </c>
      <c r="G108" s="21">
        <f t="shared" si="14"/>
        <v>0</v>
      </c>
      <c r="H108" s="21">
        <f t="shared" si="14"/>
        <v>300000</v>
      </c>
      <c r="I108" s="18"/>
    </row>
    <row r="109" spans="1:9" ht="51">
      <c r="A109" s="22" t="s">
        <v>258</v>
      </c>
      <c r="B109" s="15" t="s">
        <v>7</v>
      </c>
      <c r="C109" s="15" t="s">
        <v>27</v>
      </c>
      <c r="D109" s="15" t="s">
        <v>64</v>
      </c>
      <c r="E109" s="15"/>
      <c r="F109" s="21">
        <f t="shared" si="14"/>
        <v>300000</v>
      </c>
      <c r="G109" s="21">
        <f t="shared" si="14"/>
        <v>0</v>
      </c>
      <c r="H109" s="21">
        <f t="shared" si="14"/>
        <v>300000</v>
      </c>
      <c r="I109" s="18"/>
    </row>
    <row r="110" spans="1:9" ht="51">
      <c r="A110" s="22" t="s">
        <v>259</v>
      </c>
      <c r="B110" s="15" t="s">
        <v>7</v>
      </c>
      <c r="C110" s="15" t="s">
        <v>27</v>
      </c>
      <c r="D110" s="15" t="s">
        <v>65</v>
      </c>
      <c r="E110" s="15"/>
      <c r="F110" s="21">
        <f t="shared" si="14"/>
        <v>300000</v>
      </c>
      <c r="G110" s="21">
        <f t="shared" si="14"/>
        <v>0</v>
      </c>
      <c r="H110" s="21">
        <f t="shared" si="14"/>
        <v>300000</v>
      </c>
      <c r="I110" s="18"/>
    </row>
    <row r="111" spans="1:9" ht="25.5">
      <c r="A111" s="22" t="s">
        <v>176</v>
      </c>
      <c r="B111" s="15" t="s">
        <v>7</v>
      </c>
      <c r="C111" s="15" t="s">
        <v>27</v>
      </c>
      <c r="D111" s="15" t="s">
        <v>65</v>
      </c>
      <c r="E111" s="15" t="s">
        <v>12</v>
      </c>
      <c r="F111" s="21">
        <f t="shared" si="14"/>
        <v>300000</v>
      </c>
      <c r="G111" s="21">
        <f t="shared" si="14"/>
        <v>0</v>
      </c>
      <c r="H111" s="21">
        <f t="shared" si="14"/>
        <v>300000</v>
      </c>
      <c r="I111" s="18"/>
    </row>
    <row r="112" spans="1:9" ht="38.25">
      <c r="A112" s="16" t="s">
        <v>177</v>
      </c>
      <c r="B112" s="14" t="s">
        <v>7</v>
      </c>
      <c r="C112" s="14" t="s">
        <v>27</v>
      </c>
      <c r="D112" s="14" t="s">
        <v>65</v>
      </c>
      <c r="E112" s="14" t="s">
        <v>13</v>
      </c>
      <c r="F112" s="17">
        <v>300000</v>
      </c>
      <c r="G112" s="17"/>
      <c r="H112" s="23">
        <f>F112+G112</f>
        <v>300000</v>
      </c>
      <c r="I112" s="18"/>
    </row>
    <row r="113" spans="1:9" ht="51">
      <c r="A113" s="22" t="s">
        <v>193</v>
      </c>
      <c r="B113" s="15" t="s">
        <v>7</v>
      </c>
      <c r="C113" s="15" t="s">
        <v>27</v>
      </c>
      <c r="D113" s="15" t="s">
        <v>69</v>
      </c>
      <c r="E113" s="15"/>
      <c r="F113" s="21">
        <f t="shared" ref="F113:H116" si="15">F114</f>
        <v>100000</v>
      </c>
      <c r="G113" s="21">
        <f t="shared" si="15"/>
        <v>0</v>
      </c>
      <c r="H113" s="21">
        <f t="shared" si="15"/>
        <v>100000</v>
      </c>
      <c r="I113" s="18"/>
    </row>
    <row r="114" spans="1:9" ht="25.5">
      <c r="A114" s="22" t="s">
        <v>191</v>
      </c>
      <c r="B114" s="15" t="s">
        <v>7</v>
      </c>
      <c r="C114" s="15" t="s">
        <v>27</v>
      </c>
      <c r="D114" s="15" t="s">
        <v>70</v>
      </c>
      <c r="E114" s="15"/>
      <c r="F114" s="21">
        <f t="shared" si="15"/>
        <v>100000</v>
      </c>
      <c r="G114" s="21">
        <f t="shared" si="15"/>
        <v>0</v>
      </c>
      <c r="H114" s="21">
        <f t="shared" si="15"/>
        <v>100000</v>
      </c>
      <c r="I114" s="18"/>
    </row>
    <row r="115" spans="1:9" ht="51">
      <c r="A115" s="22" t="s">
        <v>192</v>
      </c>
      <c r="B115" s="15" t="s">
        <v>7</v>
      </c>
      <c r="C115" s="15" t="s">
        <v>27</v>
      </c>
      <c r="D115" s="15" t="s">
        <v>71</v>
      </c>
      <c r="E115" s="15"/>
      <c r="F115" s="21">
        <f t="shared" si="15"/>
        <v>100000</v>
      </c>
      <c r="G115" s="21">
        <f t="shared" si="15"/>
        <v>0</v>
      </c>
      <c r="H115" s="21">
        <f t="shared" si="15"/>
        <v>100000</v>
      </c>
      <c r="I115" s="18"/>
    </row>
    <row r="116" spans="1:9" ht="25.5">
      <c r="A116" s="22" t="s">
        <v>176</v>
      </c>
      <c r="B116" s="15" t="s">
        <v>7</v>
      </c>
      <c r="C116" s="15" t="s">
        <v>27</v>
      </c>
      <c r="D116" s="15" t="s">
        <v>71</v>
      </c>
      <c r="E116" s="15" t="s">
        <v>12</v>
      </c>
      <c r="F116" s="21">
        <f t="shared" si="15"/>
        <v>100000</v>
      </c>
      <c r="G116" s="21">
        <f t="shared" si="15"/>
        <v>0</v>
      </c>
      <c r="H116" s="21">
        <f t="shared" si="15"/>
        <v>100000</v>
      </c>
      <c r="I116" s="18"/>
    </row>
    <row r="117" spans="1:9" ht="38.25">
      <c r="A117" s="16" t="s">
        <v>177</v>
      </c>
      <c r="B117" s="14" t="s">
        <v>7</v>
      </c>
      <c r="C117" s="14" t="s">
        <v>27</v>
      </c>
      <c r="D117" s="14" t="s">
        <v>71</v>
      </c>
      <c r="E117" s="14" t="s">
        <v>13</v>
      </c>
      <c r="F117" s="17">
        <v>100000</v>
      </c>
      <c r="G117" s="17"/>
      <c r="H117" s="23">
        <f>F117+G117</f>
        <v>100000</v>
      </c>
      <c r="I117" s="18"/>
    </row>
    <row r="118" spans="1:9" ht="38.25">
      <c r="A118" s="22" t="s">
        <v>190</v>
      </c>
      <c r="B118" s="15" t="s">
        <v>7</v>
      </c>
      <c r="C118" s="15" t="s">
        <v>27</v>
      </c>
      <c r="D118" s="15" t="s">
        <v>72</v>
      </c>
      <c r="E118" s="15"/>
      <c r="F118" s="21">
        <f t="shared" ref="F118:H121" si="16">F119</f>
        <v>682000</v>
      </c>
      <c r="G118" s="21">
        <f t="shared" si="16"/>
        <v>300000</v>
      </c>
      <c r="H118" s="21">
        <f t="shared" si="16"/>
        <v>982000</v>
      </c>
      <c r="I118" s="18"/>
    </row>
    <row r="119" spans="1:9" ht="38.25">
      <c r="A119" s="22" t="s">
        <v>188</v>
      </c>
      <c r="B119" s="15" t="s">
        <v>7</v>
      </c>
      <c r="C119" s="15" t="s">
        <v>27</v>
      </c>
      <c r="D119" s="15" t="s">
        <v>73</v>
      </c>
      <c r="E119" s="15"/>
      <c r="F119" s="21">
        <f t="shared" si="16"/>
        <v>682000</v>
      </c>
      <c r="G119" s="21">
        <f t="shared" si="16"/>
        <v>300000</v>
      </c>
      <c r="H119" s="21">
        <f t="shared" si="16"/>
        <v>982000</v>
      </c>
      <c r="I119" s="18"/>
    </row>
    <row r="120" spans="1:9">
      <c r="A120" s="22" t="s">
        <v>189</v>
      </c>
      <c r="B120" s="15" t="s">
        <v>7</v>
      </c>
      <c r="C120" s="15" t="s">
        <v>27</v>
      </c>
      <c r="D120" s="15" t="s">
        <v>74</v>
      </c>
      <c r="E120" s="15"/>
      <c r="F120" s="21">
        <f t="shared" si="16"/>
        <v>682000</v>
      </c>
      <c r="G120" s="21">
        <f t="shared" si="16"/>
        <v>300000</v>
      </c>
      <c r="H120" s="21">
        <f t="shared" si="16"/>
        <v>982000</v>
      </c>
      <c r="I120" s="18"/>
    </row>
    <row r="121" spans="1:9" ht="25.5">
      <c r="A121" s="22" t="s">
        <v>176</v>
      </c>
      <c r="B121" s="15" t="s">
        <v>7</v>
      </c>
      <c r="C121" s="15" t="s">
        <v>27</v>
      </c>
      <c r="D121" s="15" t="s">
        <v>74</v>
      </c>
      <c r="E121" s="15" t="s">
        <v>12</v>
      </c>
      <c r="F121" s="21">
        <f t="shared" si="16"/>
        <v>682000</v>
      </c>
      <c r="G121" s="21">
        <f t="shared" si="16"/>
        <v>300000</v>
      </c>
      <c r="H121" s="21">
        <f t="shared" si="16"/>
        <v>982000</v>
      </c>
      <c r="I121" s="18"/>
    </row>
    <row r="122" spans="1:9" ht="38.25">
      <c r="A122" s="16" t="s">
        <v>177</v>
      </c>
      <c r="B122" s="14" t="s">
        <v>7</v>
      </c>
      <c r="C122" s="14" t="s">
        <v>27</v>
      </c>
      <c r="D122" s="14" t="s">
        <v>74</v>
      </c>
      <c r="E122" s="14" t="s">
        <v>13</v>
      </c>
      <c r="F122" s="17">
        <v>682000</v>
      </c>
      <c r="G122" s="17">
        <v>300000</v>
      </c>
      <c r="H122" s="23">
        <f>F122+G122</f>
        <v>982000</v>
      </c>
      <c r="I122" s="18"/>
    </row>
    <row r="123" spans="1:9">
      <c r="A123" s="22" t="s">
        <v>187</v>
      </c>
      <c r="B123" s="15" t="s">
        <v>7</v>
      </c>
      <c r="C123" s="15" t="s">
        <v>28</v>
      </c>
      <c r="D123" s="15"/>
      <c r="E123" s="15"/>
      <c r="F123" s="21">
        <f>F124+F136+F156</f>
        <v>47785000</v>
      </c>
      <c r="G123" s="21">
        <f>G124+G136+G156</f>
        <v>28713504</v>
      </c>
      <c r="H123" s="21">
        <f>H124+H136+H156</f>
        <v>76498504</v>
      </c>
      <c r="I123" s="18"/>
    </row>
    <row r="124" spans="1:9">
      <c r="A124" s="22" t="s">
        <v>166</v>
      </c>
      <c r="B124" s="15" t="s">
        <v>7</v>
      </c>
      <c r="C124" s="15" t="s">
        <v>29</v>
      </c>
      <c r="D124" s="15"/>
      <c r="E124" s="15"/>
      <c r="F124" s="21">
        <f>F125+F131</f>
        <v>1500000</v>
      </c>
      <c r="G124" s="21">
        <f t="shared" ref="G124:H124" si="17">G125+G131</f>
        <v>24772504</v>
      </c>
      <c r="H124" s="21">
        <f t="shared" si="17"/>
        <v>26272504</v>
      </c>
      <c r="I124" s="18"/>
    </row>
    <row r="125" spans="1:9" ht="51">
      <c r="A125" s="22" t="s">
        <v>167</v>
      </c>
      <c r="B125" s="15" t="s">
        <v>7</v>
      </c>
      <c r="C125" s="15" t="s">
        <v>29</v>
      </c>
      <c r="D125" s="15" t="s">
        <v>162</v>
      </c>
      <c r="E125" s="15"/>
      <c r="F125" s="21">
        <f>F126</f>
        <v>0</v>
      </c>
      <c r="G125" s="21">
        <f t="shared" ref="G125:H129" si="18">G126</f>
        <v>24772504</v>
      </c>
      <c r="H125" s="21">
        <f t="shared" si="18"/>
        <v>24772504</v>
      </c>
      <c r="I125" s="18"/>
    </row>
    <row r="126" spans="1:9" ht="51">
      <c r="A126" s="22" t="s">
        <v>168</v>
      </c>
      <c r="B126" s="15" t="s">
        <v>7</v>
      </c>
      <c r="C126" s="15" t="s">
        <v>29</v>
      </c>
      <c r="D126" s="15" t="s">
        <v>163</v>
      </c>
      <c r="E126" s="15"/>
      <c r="F126" s="21">
        <f>F127</f>
        <v>0</v>
      </c>
      <c r="G126" s="21">
        <f t="shared" si="18"/>
        <v>24772504</v>
      </c>
      <c r="H126" s="21">
        <f t="shared" si="18"/>
        <v>24772504</v>
      </c>
      <c r="I126" s="18"/>
    </row>
    <row r="127" spans="1:9" ht="25.5">
      <c r="A127" s="22" t="s">
        <v>169</v>
      </c>
      <c r="B127" s="15" t="s">
        <v>7</v>
      </c>
      <c r="C127" s="15" t="s">
        <v>29</v>
      </c>
      <c r="D127" s="15" t="s">
        <v>164</v>
      </c>
      <c r="E127" s="15"/>
      <c r="F127" s="21">
        <f>F128</f>
        <v>0</v>
      </c>
      <c r="G127" s="21">
        <f t="shared" si="18"/>
        <v>24772504</v>
      </c>
      <c r="H127" s="21">
        <f t="shared" si="18"/>
        <v>24772504</v>
      </c>
      <c r="I127" s="18"/>
    </row>
    <row r="128" spans="1:9" ht="88.5" customHeight="1">
      <c r="A128" s="25" t="s">
        <v>170</v>
      </c>
      <c r="B128" s="15" t="s">
        <v>7</v>
      </c>
      <c r="C128" s="15" t="s">
        <v>29</v>
      </c>
      <c r="D128" s="15" t="s">
        <v>165</v>
      </c>
      <c r="E128" s="15"/>
      <c r="F128" s="21">
        <f>F129</f>
        <v>0</v>
      </c>
      <c r="G128" s="21">
        <f t="shared" si="18"/>
        <v>24772504</v>
      </c>
      <c r="H128" s="21">
        <f t="shared" si="18"/>
        <v>24772504</v>
      </c>
      <c r="I128" s="18"/>
    </row>
    <row r="129" spans="1:9" ht="25.5">
      <c r="A129" s="22" t="s">
        <v>171</v>
      </c>
      <c r="B129" s="15" t="s">
        <v>7</v>
      </c>
      <c r="C129" s="15" t="s">
        <v>29</v>
      </c>
      <c r="D129" s="15" t="s">
        <v>165</v>
      </c>
      <c r="E129" s="15" t="s">
        <v>30</v>
      </c>
      <c r="F129" s="21">
        <f>F130</f>
        <v>0</v>
      </c>
      <c r="G129" s="21">
        <f t="shared" si="18"/>
        <v>24772504</v>
      </c>
      <c r="H129" s="21">
        <f t="shared" si="18"/>
        <v>24772504</v>
      </c>
      <c r="I129" s="18"/>
    </row>
    <row r="130" spans="1:9">
      <c r="A130" s="16" t="s">
        <v>172</v>
      </c>
      <c r="B130" s="14" t="s">
        <v>7</v>
      </c>
      <c r="C130" s="14" t="s">
        <v>29</v>
      </c>
      <c r="D130" s="14" t="s">
        <v>165</v>
      </c>
      <c r="E130" s="14" t="s">
        <v>31</v>
      </c>
      <c r="F130" s="21"/>
      <c r="G130" s="21">
        <v>24772504</v>
      </c>
      <c r="H130" s="26">
        <f>F130+G130</f>
        <v>24772504</v>
      </c>
      <c r="I130" s="18"/>
    </row>
    <row r="131" spans="1:9" ht="63" customHeight="1">
      <c r="A131" s="22" t="s">
        <v>173</v>
      </c>
      <c r="B131" s="15" t="s">
        <v>7</v>
      </c>
      <c r="C131" s="15" t="s">
        <v>29</v>
      </c>
      <c r="D131" s="15" t="s">
        <v>75</v>
      </c>
      <c r="E131" s="15"/>
      <c r="F131" s="21">
        <f t="shared" ref="F131:H134" si="19">F132</f>
        <v>1500000</v>
      </c>
      <c r="G131" s="21">
        <f t="shared" si="19"/>
        <v>0</v>
      </c>
      <c r="H131" s="21">
        <f t="shared" si="19"/>
        <v>1500000</v>
      </c>
      <c r="I131" s="18"/>
    </row>
    <row r="132" spans="1:9" ht="38.25">
      <c r="A132" s="22" t="s">
        <v>174</v>
      </c>
      <c r="B132" s="15" t="s">
        <v>7</v>
      </c>
      <c r="C132" s="15" t="s">
        <v>29</v>
      </c>
      <c r="D132" s="15" t="s">
        <v>76</v>
      </c>
      <c r="E132" s="15"/>
      <c r="F132" s="21">
        <f t="shared" si="19"/>
        <v>1500000</v>
      </c>
      <c r="G132" s="21">
        <f t="shared" si="19"/>
        <v>0</v>
      </c>
      <c r="H132" s="21">
        <f t="shared" si="19"/>
        <v>1500000</v>
      </c>
      <c r="I132" s="18"/>
    </row>
    <row r="133" spans="1:9">
      <c r="A133" s="22" t="s">
        <v>175</v>
      </c>
      <c r="B133" s="15" t="s">
        <v>7</v>
      </c>
      <c r="C133" s="15" t="s">
        <v>29</v>
      </c>
      <c r="D133" s="15" t="s">
        <v>77</v>
      </c>
      <c r="E133" s="15"/>
      <c r="F133" s="21">
        <f t="shared" si="19"/>
        <v>1500000</v>
      </c>
      <c r="G133" s="21">
        <f t="shared" si="19"/>
        <v>0</v>
      </c>
      <c r="H133" s="21">
        <f t="shared" si="19"/>
        <v>1500000</v>
      </c>
      <c r="I133" s="18"/>
    </row>
    <row r="134" spans="1:9" ht="25.5">
      <c r="A134" s="22" t="s">
        <v>176</v>
      </c>
      <c r="B134" s="15" t="s">
        <v>7</v>
      </c>
      <c r="C134" s="15" t="s">
        <v>29</v>
      </c>
      <c r="D134" s="15" t="s">
        <v>77</v>
      </c>
      <c r="E134" s="15" t="s">
        <v>12</v>
      </c>
      <c r="F134" s="21">
        <f t="shared" si="19"/>
        <v>1500000</v>
      </c>
      <c r="G134" s="21">
        <f t="shared" si="19"/>
        <v>0</v>
      </c>
      <c r="H134" s="21">
        <f t="shared" si="19"/>
        <v>1500000</v>
      </c>
      <c r="I134" s="18"/>
    </row>
    <row r="135" spans="1:9" ht="38.25">
      <c r="A135" s="16" t="s">
        <v>177</v>
      </c>
      <c r="B135" s="14" t="s">
        <v>7</v>
      </c>
      <c r="C135" s="14" t="s">
        <v>29</v>
      </c>
      <c r="D135" s="14" t="s">
        <v>77</v>
      </c>
      <c r="E135" s="14" t="s">
        <v>13</v>
      </c>
      <c r="F135" s="17">
        <v>1500000</v>
      </c>
      <c r="G135" s="17"/>
      <c r="H135" s="23">
        <f>F135+G135</f>
        <v>1500000</v>
      </c>
      <c r="I135" s="18"/>
    </row>
    <row r="136" spans="1:9">
      <c r="A136" s="22" t="s">
        <v>178</v>
      </c>
      <c r="B136" s="15" t="s">
        <v>7</v>
      </c>
      <c r="C136" s="15" t="s">
        <v>32</v>
      </c>
      <c r="D136" s="15"/>
      <c r="E136" s="15"/>
      <c r="F136" s="21">
        <f>F137+F146+F151</f>
        <v>11000000</v>
      </c>
      <c r="G136" s="21">
        <f t="shared" ref="G136:H136" si="20">G137+G146+G151</f>
        <v>3000000</v>
      </c>
      <c r="H136" s="21">
        <f t="shared" si="20"/>
        <v>14000000</v>
      </c>
      <c r="I136" s="18"/>
    </row>
    <row r="137" spans="1:9" ht="63.75" customHeight="1">
      <c r="A137" s="22" t="s">
        <v>179</v>
      </c>
      <c r="B137" s="15" t="s">
        <v>7</v>
      </c>
      <c r="C137" s="15" t="s">
        <v>32</v>
      </c>
      <c r="D137" s="15" t="s">
        <v>78</v>
      </c>
      <c r="E137" s="15"/>
      <c r="F137" s="21">
        <f t="shared" ref="F137:H138" si="21">F138</f>
        <v>10500000</v>
      </c>
      <c r="G137" s="21">
        <f t="shared" si="21"/>
        <v>0</v>
      </c>
      <c r="H137" s="21">
        <f t="shared" si="21"/>
        <v>10500000</v>
      </c>
      <c r="I137" s="18"/>
    </row>
    <row r="138" spans="1:9" ht="38.25">
      <c r="A138" s="22" t="s">
        <v>180</v>
      </c>
      <c r="B138" s="15" t="s">
        <v>7</v>
      </c>
      <c r="C138" s="15" t="s">
        <v>32</v>
      </c>
      <c r="D138" s="15" t="s">
        <v>79</v>
      </c>
      <c r="E138" s="15"/>
      <c r="F138" s="21">
        <f t="shared" si="21"/>
        <v>10500000</v>
      </c>
      <c r="G138" s="21">
        <f t="shared" si="21"/>
        <v>0</v>
      </c>
      <c r="H138" s="21">
        <f t="shared" si="21"/>
        <v>10500000</v>
      </c>
      <c r="I138" s="18"/>
    </row>
    <row r="139" spans="1:9">
      <c r="A139" s="22" t="s">
        <v>181</v>
      </c>
      <c r="B139" s="15" t="s">
        <v>7</v>
      </c>
      <c r="C139" s="15" t="s">
        <v>32</v>
      </c>
      <c r="D139" s="15" t="s">
        <v>80</v>
      </c>
      <c r="E139" s="15"/>
      <c r="F139" s="21">
        <f>F140+F142+F144</f>
        <v>10500000</v>
      </c>
      <c r="G139" s="21">
        <f t="shared" ref="G139:H139" si="22">G140+G142+G144</f>
        <v>0</v>
      </c>
      <c r="H139" s="21">
        <f t="shared" si="22"/>
        <v>10500000</v>
      </c>
      <c r="I139" s="18"/>
    </row>
    <row r="140" spans="1:9" ht="25.5">
      <c r="A140" s="22" t="s">
        <v>176</v>
      </c>
      <c r="B140" s="15" t="s">
        <v>7</v>
      </c>
      <c r="C140" s="15" t="s">
        <v>32</v>
      </c>
      <c r="D140" s="15" t="s">
        <v>80</v>
      </c>
      <c r="E140" s="15" t="s">
        <v>12</v>
      </c>
      <c r="F140" s="21">
        <f>F141</f>
        <v>500000</v>
      </c>
      <c r="G140" s="21">
        <f>G141</f>
        <v>0</v>
      </c>
      <c r="H140" s="21">
        <f>H141</f>
        <v>500000</v>
      </c>
      <c r="I140" s="18"/>
    </row>
    <row r="141" spans="1:9" ht="38.25">
      <c r="A141" s="16" t="s">
        <v>177</v>
      </c>
      <c r="B141" s="14" t="s">
        <v>7</v>
      </c>
      <c r="C141" s="14" t="s">
        <v>32</v>
      </c>
      <c r="D141" s="14" t="s">
        <v>80</v>
      </c>
      <c r="E141" s="14" t="s">
        <v>13</v>
      </c>
      <c r="F141" s="17">
        <v>500000</v>
      </c>
      <c r="G141" s="17"/>
      <c r="H141" s="23">
        <f>F141+G141</f>
        <v>500000</v>
      </c>
      <c r="I141" s="18"/>
    </row>
    <row r="142" spans="1:9" ht="25.5">
      <c r="A142" s="30" t="s">
        <v>171</v>
      </c>
      <c r="B142" s="31" t="s">
        <v>7</v>
      </c>
      <c r="C142" s="31" t="s">
        <v>32</v>
      </c>
      <c r="D142" s="31" t="s">
        <v>80</v>
      </c>
      <c r="E142" s="31" t="s">
        <v>30</v>
      </c>
      <c r="F142" s="21">
        <f>F143</f>
        <v>10000000</v>
      </c>
      <c r="G142" s="21">
        <f>G143</f>
        <v>0</v>
      </c>
      <c r="H142" s="21">
        <f>H143</f>
        <v>10000000</v>
      </c>
      <c r="I142" s="18"/>
    </row>
    <row r="143" spans="1:9">
      <c r="A143" s="32" t="s">
        <v>172</v>
      </c>
      <c r="B143" s="33" t="s">
        <v>7</v>
      </c>
      <c r="C143" s="33" t="s">
        <v>32</v>
      </c>
      <c r="D143" s="33" t="s">
        <v>80</v>
      </c>
      <c r="E143" s="35" t="s">
        <v>31</v>
      </c>
      <c r="F143" s="23">
        <v>10000000</v>
      </c>
      <c r="G143" s="23"/>
      <c r="H143" s="23">
        <f>F143+G143</f>
        <v>10000000</v>
      </c>
      <c r="I143" s="18"/>
    </row>
    <row r="144" spans="1:9" hidden="1">
      <c r="A144" s="30"/>
      <c r="B144" s="31"/>
      <c r="C144" s="31"/>
      <c r="D144" s="31"/>
      <c r="E144" s="34"/>
      <c r="F144" s="29">
        <f>F145</f>
        <v>0</v>
      </c>
      <c r="G144" s="29">
        <f t="shared" ref="G144:H144" si="23">G145</f>
        <v>0</v>
      </c>
      <c r="H144" s="29">
        <f t="shared" si="23"/>
        <v>0</v>
      </c>
      <c r="I144" s="18"/>
    </row>
    <row r="145" spans="1:9" hidden="1">
      <c r="A145" s="32"/>
      <c r="B145" s="33"/>
      <c r="C145" s="33"/>
      <c r="D145" s="33"/>
      <c r="E145" s="35"/>
      <c r="F145" s="23"/>
      <c r="G145" s="23"/>
      <c r="H145" s="23">
        <f>F145+G145</f>
        <v>0</v>
      </c>
      <c r="I145" s="18"/>
    </row>
    <row r="146" spans="1:9" ht="50.25" customHeight="1">
      <c r="A146" s="22" t="s">
        <v>182</v>
      </c>
      <c r="B146" s="15" t="s">
        <v>7</v>
      </c>
      <c r="C146" s="15" t="s">
        <v>32</v>
      </c>
      <c r="D146" s="15" t="s">
        <v>81</v>
      </c>
      <c r="E146" s="15"/>
      <c r="F146" s="28">
        <f t="shared" ref="F146:H149" si="24">F147</f>
        <v>500000</v>
      </c>
      <c r="G146" s="28">
        <f t="shared" si="24"/>
        <v>0</v>
      </c>
      <c r="H146" s="21">
        <f t="shared" si="24"/>
        <v>500000</v>
      </c>
      <c r="I146" s="18"/>
    </row>
    <row r="147" spans="1:9" ht="51">
      <c r="A147" s="22" t="s">
        <v>183</v>
      </c>
      <c r="B147" s="15" t="s">
        <v>7</v>
      </c>
      <c r="C147" s="15" t="s">
        <v>32</v>
      </c>
      <c r="D147" s="15" t="s">
        <v>82</v>
      </c>
      <c r="E147" s="15"/>
      <c r="F147" s="21">
        <f t="shared" si="24"/>
        <v>500000</v>
      </c>
      <c r="G147" s="21">
        <f t="shared" si="24"/>
        <v>0</v>
      </c>
      <c r="H147" s="21">
        <f t="shared" si="24"/>
        <v>500000</v>
      </c>
      <c r="I147" s="18"/>
    </row>
    <row r="148" spans="1:9">
      <c r="A148" s="22" t="s">
        <v>181</v>
      </c>
      <c r="B148" s="15" t="s">
        <v>7</v>
      </c>
      <c r="C148" s="15" t="s">
        <v>32</v>
      </c>
      <c r="D148" s="15" t="s">
        <v>83</v>
      </c>
      <c r="E148" s="15"/>
      <c r="F148" s="21">
        <f t="shared" si="24"/>
        <v>500000</v>
      </c>
      <c r="G148" s="21">
        <f t="shared" si="24"/>
        <v>0</v>
      </c>
      <c r="H148" s="21">
        <f t="shared" si="24"/>
        <v>500000</v>
      </c>
      <c r="I148" s="18"/>
    </row>
    <row r="149" spans="1:9" ht="25.5">
      <c r="A149" s="22" t="s">
        <v>176</v>
      </c>
      <c r="B149" s="15" t="s">
        <v>7</v>
      </c>
      <c r="C149" s="15" t="s">
        <v>32</v>
      </c>
      <c r="D149" s="15" t="s">
        <v>83</v>
      </c>
      <c r="E149" s="15" t="s">
        <v>12</v>
      </c>
      <c r="F149" s="21">
        <f t="shared" si="24"/>
        <v>500000</v>
      </c>
      <c r="G149" s="21">
        <f t="shared" si="24"/>
        <v>0</v>
      </c>
      <c r="H149" s="21">
        <f t="shared" si="24"/>
        <v>500000</v>
      </c>
      <c r="I149" s="18"/>
    </row>
    <row r="150" spans="1:9" ht="38.25">
      <c r="A150" s="16" t="s">
        <v>177</v>
      </c>
      <c r="B150" s="14" t="s">
        <v>7</v>
      </c>
      <c r="C150" s="14" t="s">
        <v>32</v>
      </c>
      <c r="D150" s="14" t="s">
        <v>83</v>
      </c>
      <c r="E150" s="14" t="s">
        <v>13</v>
      </c>
      <c r="F150" s="27">
        <v>500000</v>
      </c>
      <c r="G150" s="27"/>
      <c r="H150" s="23">
        <f>F150+G150</f>
        <v>500000</v>
      </c>
      <c r="I150" s="18"/>
    </row>
    <row r="151" spans="1:9" ht="89.25">
      <c r="A151" s="36" t="s">
        <v>299</v>
      </c>
      <c r="B151" s="37" t="s">
        <v>7</v>
      </c>
      <c r="C151" s="38" t="s">
        <v>32</v>
      </c>
      <c r="D151" s="38" t="s">
        <v>300</v>
      </c>
      <c r="E151" s="39"/>
      <c r="F151" s="44">
        <f>F152</f>
        <v>0</v>
      </c>
      <c r="G151" s="44">
        <f t="shared" ref="G151:H154" si="25">G152</f>
        <v>3000000</v>
      </c>
      <c r="H151" s="44">
        <f t="shared" si="25"/>
        <v>3000000</v>
      </c>
      <c r="I151" s="18"/>
    </row>
    <row r="152" spans="1:9" ht="66.75" customHeight="1">
      <c r="A152" s="40" t="s">
        <v>301</v>
      </c>
      <c r="B152" s="37" t="s">
        <v>7</v>
      </c>
      <c r="C152" s="38" t="s">
        <v>32</v>
      </c>
      <c r="D152" s="38" t="s">
        <v>302</v>
      </c>
      <c r="E152" s="39"/>
      <c r="F152" s="44">
        <f>F153</f>
        <v>0</v>
      </c>
      <c r="G152" s="44">
        <f t="shared" si="25"/>
        <v>3000000</v>
      </c>
      <c r="H152" s="44">
        <f t="shared" si="25"/>
        <v>3000000</v>
      </c>
      <c r="I152" s="18"/>
    </row>
    <row r="153" spans="1:9" ht="28.5" customHeight="1">
      <c r="A153" s="40" t="s">
        <v>303</v>
      </c>
      <c r="B153" s="37" t="s">
        <v>7</v>
      </c>
      <c r="C153" s="38" t="s">
        <v>32</v>
      </c>
      <c r="D153" s="38" t="s">
        <v>304</v>
      </c>
      <c r="E153" s="39"/>
      <c r="F153" s="44">
        <f>F154</f>
        <v>0</v>
      </c>
      <c r="G153" s="44">
        <f t="shared" si="25"/>
        <v>3000000</v>
      </c>
      <c r="H153" s="44">
        <f t="shared" si="25"/>
        <v>3000000</v>
      </c>
      <c r="I153" s="18"/>
    </row>
    <row r="154" spans="1:9">
      <c r="A154" s="40" t="s">
        <v>198</v>
      </c>
      <c r="B154" s="37" t="s">
        <v>7</v>
      </c>
      <c r="C154" s="38" t="s">
        <v>32</v>
      </c>
      <c r="D154" s="38" t="s">
        <v>304</v>
      </c>
      <c r="E154" s="38" t="s">
        <v>14</v>
      </c>
      <c r="F154" s="44">
        <f>F155</f>
        <v>0</v>
      </c>
      <c r="G154" s="44">
        <f t="shared" si="25"/>
        <v>3000000</v>
      </c>
      <c r="H154" s="44">
        <f t="shared" si="25"/>
        <v>3000000</v>
      </c>
      <c r="I154" s="18"/>
    </row>
    <row r="155" spans="1:9" ht="51">
      <c r="A155" s="41" t="s">
        <v>197</v>
      </c>
      <c r="B155" s="42" t="s">
        <v>7</v>
      </c>
      <c r="C155" s="43" t="s">
        <v>32</v>
      </c>
      <c r="D155" s="43" t="s">
        <v>304</v>
      </c>
      <c r="E155" s="39" t="s">
        <v>22</v>
      </c>
      <c r="F155" s="29"/>
      <c r="G155" s="29">
        <v>3000000</v>
      </c>
      <c r="H155" s="23">
        <f>F155+G155</f>
        <v>3000000</v>
      </c>
      <c r="I155" s="18"/>
    </row>
    <row r="156" spans="1:9">
      <c r="A156" s="22" t="s">
        <v>184</v>
      </c>
      <c r="B156" s="15" t="s">
        <v>7</v>
      </c>
      <c r="C156" s="15" t="s">
        <v>33</v>
      </c>
      <c r="D156" s="15"/>
      <c r="E156" s="15"/>
      <c r="F156" s="21">
        <f>F157+F162</f>
        <v>35285000</v>
      </c>
      <c r="G156" s="21">
        <f>G157+G162</f>
        <v>941000</v>
      </c>
      <c r="H156" s="21">
        <f>H157+H162</f>
        <v>36226000</v>
      </c>
      <c r="I156" s="18"/>
    </row>
    <row r="157" spans="1:9" ht="51">
      <c r="A157" s="22" t="s">
        <v>179</v>
      </c>
      <c r="B157" s="15" t="s">
        <v>7</v>
      </c>
      <c r="C157" s="15" t="s">
        <v>33</v>
      </c>
      <c r="D157" s="15" t="s">
        <v>78</v>
      </c>
      <c r="E157" s="15"/>
      <c r="F157" s="21">
        <f t="shared" ref="F157:H160" si="26">F158</f>
        <v>607000</v>
      </c>
      <c r="G157" s="21">
        <f t="shared" si="26"/>
        <v>256000</v>
      </c>
      <c r="H157" s="21">
        <f t="shared" si="26"/>
        <v>863000</v>
      </c>
      <c r="I157" s="18"/>
    </row>
    <row r="158" spans="1:9" ht="25.5">
      <c r="A158" s="22" t="s">
        <v>185</v>
      </c>
      <c r="B158" s="15" t="s">
        <v>7</v>
      </c>
      <c r="C158" s="15" t="s">
        <v>33</v>
      </c>
      <c r="D158" s="15" t="s">
        <v>125</v>
      </c>
      <c r="E158" s="15"/>
      <c r="F158" s="21">
        <f t="shared" si="26"/>
        <v>607000</v>
      </c>
      <c r="G158" s="21">
        <f t="shared" si="26"/>
        <v>256000</v>
      </c>
      <c r="H158" s="21">
        <f t="shared" si="26"/>
        <v>863000</v>
      </c>
      <c r="I158" s="18"/>
    </row>
    <row r="159" spans="1:9" ht="38.25">
      <c r="A159" s="22" t="s">
        <v>186</v>
      </c>
      <c r="B159" s="15" t="s">
        <v>7</v>
      </c>
      <c r="C159" s="15" t="s">
        <v>33</v>
      </c>
      <c r="D159" s="15" t="s">
        <v>126</v>
      </c>
      <c r="E159" s="15"/>
      <c r="F159" s="21">
        <f t="shared" si="26"/>
        <v>607000</v>
      </c>
      <c r="G159" s="21">
        <f t="shared" si="26"/>
        <v>256000</v>
      </c>
      <c r="H159" s="21">
        <f t="shared" si="26"/>
        <v>863000</v>
      </c>
      <c r="I159" s="18"/>
    </row>
    <row r="160" spans="1:9" ht="25.5">
      <c r="A160" s="22" t="s">
        <v>176</v>
      </c>
      <c r="B160" s="15" t="s">
        <v>7</v>
      </c>
      <c r="C160" s="15" t="s">
        <v>33</v>
      </c>
      <c r="D160" s="15" t="s">
        <v>126</v>
      </c>
      <c r="E160" s="15" t="s">
        <v>12</v>
      </c>
      <c r="F160" s="21">
        <f t="shared" si="26"/>
        <v>607000</v>
      </c>
      <c r="G160" s="21">
        <f t="shared" si="26"/>
        <v>256000</v>
      </c>
      <c r="H160" s="21">
        <f t="shared" si="26"/>
        <v>863000</v>
      </c>
      <c r="I160" s="18"/>
    </row>
    <row r="161" spans="1:9" ht="38.25">
      <c r="A161" s="16" t="s">
        <v>177</v>
      </c>
      <c r="B161" s="14" t="s">
        <v>7</v>
      </c>
      <c r="C161" s="14" t="s">
        <v>33</v>
      </c>
      <c r="D161" s="14" t="s">
        <v>126</v>
      </c>
      <c r="E161" s="14" t="s">
        <v>13</v>
      </c>
      <c r="F161" s="17">
        <v>607000</v>
      </c>
      <c r="G161" s="17">
        <v>256000</v>
      </c>
      <c r="H161" s="23">
        <f>F161+G161</f>
        <v>863000</v>
      </c>
      <c r="I161" s="18"/>
    </row>
    <row r="162" spans="1:9" ht="51">
      <c r="A162" s="22" t="s">
        <v>194</v>
      </c>
      <c r="B162" s="15" t="s">
        <v>7</v>
      </c>
      <c r="C162" s="15" t="s">
        <v>33</v>
      </c>
      <c r="D162" s="15" t="s">
        <v>84</v>
      </c>
      <c r="E162" s="15"/>
      <c r="F162" s="21">
        <f>F163</f>
        <v>34678000</v>
      </c>
      <c r="G162" s="21">
        <f>G163</f>
        <v>685000</v>
      </c>
      <c r="H162" s="21">
        <f>H163</f>
        <v>35363000</v>
      </c>
      <c r="I162" s="18"/>
    </row>
    <row r="163" spans="1:9" ht="51">
      <c r="A163" s="22" t="s">
        <v>195</v>
      </c>
      <c r="B163" s="15" t="s">
        <v>7</v>
      </c>
      <c r="C163" s="15" t="s">
        <v>33</v>
      </c>
      <c r="D163" s="15" t="s">
        <v>85</v>
      </c>
      <c r="E163" s="15"/>
      <c r="F163" s="21">
        <f>F164+F169+F172+F177</f>
        <v>34678000</v>
      </c>
      <c r="G163" s="21">
        <f>G164+G169+G172+G177</f>
        <v>685000</v>
      </c>
      <c r="H163" s="21">
        <f>H164+H169+H172+H177</f>
        <v>35363000</v>
      </c>
      <c r="I163" s="18"/>
    </row>
    <row r="164" spans="1:9">
      <c r="A164" s="22" t="s">
        <v>196</v>
      </c>
      <c r="B164" s="15" t="s">
        <v>7</v>
      </c>
      <c r="C164" s="15" t="s">
        <v>33</v>
      </c>
      <c r="D164" s="15" t="s">
        <v>86</v>
      </c>
      <c r="E164" s="15"/>
      <c r="F164" s="21">
        <f>F165+F167</f>
        <v>15517000</v>
      </c>
      <c r="G164" s="21">
        <f>G165+G167</f>
        <v>0</v>
      </c>
      <c r="H164" s="21">
        <f>H165+H167</f>
        <v>15517000</v>
      </c>
      <c r="I164" s="18"/>
    </row>
    <row r="165" spans="1:9" ht="25.5">
      <c r="A165" s="22" t="s">
        <v>176</v>
      </c>
      <c r="B165" s="15" t="s">
        <v>7</v>
      </c>
      <c r="C165" s="15" t="s">
        <v>33</v>
      </c>
      <c r="D165" s="15" t="s">
        <v>86</v>
      </c>
      <c r="E165" s="15" t="s">
        <v>12</v>
      </c>
      <c r="F165" s="21">
        <f>F166</f>
        <v>14017000</v>
      </c>
      <c r="G165" s="21">
        <f>G166</f>
        <v>0</v>
      </c>
      <c r="H165" s="21">
        <f>H166</f>
        <v>14017000</v>
      </c>
      <c r="I165" s="18"/>
    </row>
    <row r="166" spans="1:9" ht="38.25">
      <c r="A166" s="16" t="s">
        <v>177</v>
      </c>
      <c r="B166" s="14" t="s">
        <v>7</v>
      </c>
      <c r="C166" s="14" t="s">
        <v>33</v>
      </c>
      <c r="D166" s="14" t="s">
        <v>86</v>
      </c>
      <c r="E166" s="14" t="s">
        <v>13</v>
      </c>
      <c r="F166" s="17">
        <v>14017000</v>
      </c>
      <c r="G166" s="17"/>
      <c r="H166" s="23">
        <f>F166+G166</f>
        <v>14017000</v>
      </c>
      <c r="I166" s="18"/>
    </row>
    <row r="167" spans="1:9">
      <c r="A167" s="22" t="s">
        <v>198</v>
      </c>
      <c r="B167" s="15" t="s">
        <v>7</v>
      </c>
      <c r="C167" s="15" t="s">
        <v>33</v>
      </c>
      <c r="D167" s="15" t="s">
        <v>86</v>
      </c>
      <c r="E167" s="15" t="s">
        <v>14</v>
      </c>
      <c r="F167" s="21">
        <f>F168</f>
        <v>1500000</v>
      </c>
      <c r="G167" s="21">
        <f>G168</f>
        <v>0</v>
      </c>
      <c r="H167" s="21">
        <f>H168</f>
        <v>1500000</v>
      </c>
      <c r="I167" s="18"/>
    </row>
    <row r="168" spans="1:9" ht="51">
      <c r="A168" s="16" t="s">
        <v>197</v>
      </c>
      <c r="B168" s="14" t="s">
        <v>7</v>
      </c>
      <c r="C168" s="14" t="s">
        <v>33</v>
      </c>
      <c r="D168" s="14" t="s">
        <v>86</v>
      </c>
      <c r="E168" s="14" t="s">
        <v>22</v>
      </c>
      <c r="F168" s="17">
        <v>1500000</v>
      </c>
      <c r="G168" s="17"/>
      <c r="H168" s="23">
        <f>F168+G168</f>
        <v>1500000</v>
      </c>
      <c r="I168" s="18"/>
    </row>
    <row r="169" spans="1:9">
      <c r="A169" s="22" t="s">
        <v>199</v>
      </c>
      <c r="B169" s="15" t="s">
        <v>7</v>
      </c>
      <c r="C169" s="15" t="s">
        <v>33</v>
      </c>
      <c r="D169" s="15" t="s">
        <v>87</v>
      </c>
      <c r="E169" s="15"/>
      <c r="F169" s="21">
        <f t="shared" ref="F169:H170" si="27">F170</f>
        <v>2330000</v>
      </c>
      <c r="G169" s="21">
        <f t="shared" si="27"/>
        <v>0</v>
      </c>
      <c r="H169" s="21">
        <f t="shared" si="27"/>
        <v>2330000</v>
      </c>
      <c r="I169" s="18"/>
    </row>
    <row r="170" spans="1:9" ht="25.5">
      <c r="A170" s="22" t="s">
        <v>176</v>
      </c>
      <c r="B170" s="15" t="s">
        <v>7</v>
      </c>
      <c r="C170" s="15" t="s">
        <v>33</v>
      </c>
      <c r="D170" s="15" t="s">
        <v>87</v>
      </c>
      <c r="E170" s="15" t="s">
        <v>12</v>
      </c>
      <c r="F170" s="21">
        <f t="shared" si="27"/>
        <v>2330000</v>
      </c>
      <c r="G170" s="21">
        <f t="shared" si="27"/>
        <v>0</v>
      </c>
      <c r="H170" s="21">
        <f t="shared" si="27"/>
        <v>2330000</v>
      </c>
      <c r="I170" s="18"/>
    </row>
    <row r="171" spans="1:9" ht="38.25">
      <c r="A171" s="16" t="s">
        <v>177</v>
      </c>
      <c r="B171" s="14" t="s">
        <v>7</v>
      </c>
      <c r="C171" s="14" t="s">
        <v>33</v>
      </c>
      <c r="D171" s="14" t="s">
        <v>87</v>
      </c>
      <c r="E171" s="14" t="s">
        <v>13</v>
      </c>
      <c r="F171" s="17">
        <v>2330000</v>
      </c>
      <c r="G171" s="17"/>
      <c r="H171" s="23">
        <f>F171+G171</f>
        <v>2330000</v>
      </c>
      <c r="I171" s="18"/>
    </row>
    <row r="172" spans="1:9">
      <c r="A172" s="22" t="s">
        <v>200</v>
      </c>
      <c r="B172" s="15" t="s">
        <v>7</v>
      </c>
      <c r="C172" s="15" t="s">
        <v>33</v>
      </c>
      <c r="D172" s="15" t="s">
        <v>88</v>
      </c>
      <c r="E172" s="15"/>
      <c r="F172" s="21">
        <f>F173+F175</f>
        <v>2500000</v>
      </c>
      <c r="G172" s="21">
        <f>G173+G175</f>
        <v>0</v>
      </c>
      <c r="H172" s="21">
        <f>H173+H175</f>
        <v>2500000</v>
      </c>
      <c r="I172" s="18"/>
    </row>
    <row r="173" spans="1:9" ht="25.5">
      <c r="A173" s="22" t="s">
        <v>176</v>
      </c>
      <c r="B173" s="15" t="s">
        <v>7</v>
      </c>
      <c r="C173" s="15" t="s">
        <v>33</v>
      </c>
      <c r="D173" s="15" t="s">
        <v>88</v>
      </c>
      <c r="E173" s="15" t="s">
        <v>12</v>
      </c>
      <c r="F173" s="21">
        <f>F174</f>
        <v>1600000</v>
      </c>
      <c r="G173" s="21">
        <f>G174</f>
        <v>0</v>
      </c>
      <c r="H173" s="21">
        <f>H174</f>
        <v>1600000</v>
      </c>
      <c r="I173" s="18"/>
    </row>
    <row r="174" spans="1:9" ht="38.25">
      <c r="A174" s="16" t="s">
        <v>177</v>
      </c>
      <c r="B174" s="14" t="s">
        <v>7</v>
      </c>
      <c r="C174" s="14" t="s">
        <v>33</v>
      </c>
      <c r="D174" s="14" t="s">
        <v>88</v>
      </c>
      <c r="E174" s="14" t="s">
        <v>13</v>
      </c>
      <c r="F174" s="17">
        <v>1600000</v>
      </c>
      <c r="G174" s="17"/>
      <c r="H174" s="23">
        <f>F174+G174</f>
        <v>1600000</v>
      </c>
      <c r="I174" s="18"/>
    </row>
    <row r="175" spans="1:9">
      <c r="A175" s="22" t="s">
        <v>198</v>
      </c>
      <c r="B175" s="15" t="s">
        <v>7</v>
      </c>
      <c r="C175" s="15" t="s">
        <v>33</v>
      </c>
      <c r="D175" s="15" t="s">
        <v>88</v>
      </c>
      <c r="E175" s="15" t="s">
        <v>14</v>
      </c>
      <c r="F175" s="21">
        <f>F176</f>
        <v>900000</v>
      </c>
      <c r="G175" s="21">
        <f>G176</f>
        <v>0</v>
      </c>
      <c r="H175" s="21">
        <f>H176</f>
        <v>900000</v>
      </c>
      <c r="I175" s="18"/>
    </row>
    <row r="176" spans="1:9" ht="51">
      <c r="A176" s="16" t="s">
        <v>197</v>
      </c>
      <c r="B176" s="14" t="s">
        <v>7</v>
      </c>
      <c r="C176" s="14" t="s">
        <v>33</v>
      </c>
      <c r="D176" s="14" t="s">
        <v>88</v>
      </c>
      <c r="E176" s="14" t="s">
        <v>22</v>
      </c>
      <c r="F176" s="17">
        <v>900000</v>
      </c>
      <c r="G176" s="17"/>
      <c r="H176" s="23">
        <f>F176+G176</f>
        <v>900000</v>
      </c>
      <c r="I176" s="18"/>
    </row>
    <row r="177" spans="1:9" ht="25.5">
      <c r="A177" s="22" t="s">
        <v>247</v>
      </c>
      <c r="B177" s="15" t="s">
        <v>7</v>
      </c>
      <c r="C177" s="15" t="s">
        <v>33</v>
      </c>
      <c r="D177" s="15" t="s">
        <v>89</v>
      </c>
      <c r="E177" s="15"/>
      <c r="F177" s="21">
        <f t="shared" ref="F177:H178" si="28">F178</f>
        <v>14331000</v>
      </c>
      <c r="G177" s="21">
        <f t="shared" si="28"/>
        <v>685000</v>
      </c>
      <c r="H177" s="21">
        <f t="shared" si="28"/>
        <v>15016000</v>
      </c>
      <c r="I177" s="18"/>
    </row>
    <row r="178" spans="1:9" ht="25.5">
      <c r="A178" s="22" t="s">
        <v>176</v>
      </c>
      <c r="B178" s="15" t="s">
        <v>7</v>
      </c>
      <c r="C178" s="15" t="s">
        <v>33</v>
      </c>
      <c r="D178" s="15" t="s">
        <v>89</v>
      </c>
      <c r="E178" s="15" t="s">
        <v>12</v>
      </c>
      <c r="F178" s="21">
        <f t="shared" si="28"/>
        <v>14331000</v>
      </c>
      <c r="G178" s="21">
        <f t="shared" si="28"/>
        <v>685000</v>
      </c>
      <c r="H178" s="21">
        <f t="shared" si="28"/>
        <v>15016000</v>
      </c>
      <c r="I178" s="18"/>
    </row>
    <row r="179" spans="1:9" ht="38.25">
      <c r="A179" s="16" t="s">
        <v>177</v>
      </c>
      <c r="B179" s="14" t="s">
        <v>7</v>
      </c>
      <c r="C179" s="14" t="s">
        <v>33</v>
      </c>
      <c r="D179" s="14" t="s">
        <v>89</v>
      </c>
      <c r="E179" s="14" t="s">
        <v>13</v>
      </c>
      <c r="F179" s="17">
        <v>14331000</v>
      </c>
      <c r="G179" s="17">
        <v>685000</v>
      </c>
      <c r="H179" s="23">
        <f>F179+G179</f>
        <v>15016000</v>
      </c>
      <c r="I179" s="18"/>
    </row>
    <row r="180" spans="1:9">
      <c r="A180" s="22" t="s">
        <v>203</v>
      </c>
      <c r="B180" s="15" t="s">
        <v>7</v>
      </c>
      <c r="C180" s="15" t="s">
        <v>34</v>
      </c>
      <c r="D180" s="15"/>
      <c r="E180" s="15"/>
      <c r="F180" s="21">
        <f t="shared" ref="F180:H181" si="29">F181</f>
        <v>40392000</v>
      </c>
      <c r="G180" s="21">
        <f t="shared" si="29"/>
        <v>0</v>
      </c>
      <c r="H180" s="21">
        <f t="shared" si="29"/>
        <v>40392000</v>
      </c>
      <c r="I180" s="18"/>
    </row>
    <row r="181" spans="1:9">
      <c r="A181" s="22" t="s">
        <v>204</v>
      </c>
      <c r="B181" s="15" t="s">
        <v>7</v>
      </c>
      <c r="C181" s="15" t="s">
        <v>35</v>
      </c>
      <c r="D181" s="15"/>
      <c r="E181" s="15"/>
      <c r="F181" s="21">
        <f t="shared" si="29"/>
        <v>40392000</v>
      </c>
      <c r="G181" s="21">
        <f t="shared" si="29"/>
        <v>0</v>
      </c>
      <c r="H181" s="21">
        <f t="shared" si="29"/>
        <v>40392000</v>
      </c>
      <c r="I181" s="18"/>
    </row>
    <row r="182" spans="1:9" ht="38.25">
      <c r="A182" s="22" t="s">
        <v>202</v>
      </c>
      <c r="B182" s="15" t="s">
        <v>7</v>
      </c>
      <c r="C182" s="15" t="s">
        <v>35</v>
      </c>
      <c r="D182" s="15" t="s">
        <v>90</v>
      </c>
      <c r="E182" s="15"/>
      <c r="F182" s="21">
        <f>F183+F186+F198+F207+F212+F217</f>
        <v>40392000</v>
      </c>
      <c r="G182" s="21">
        <f>G183+G186+G198+G207+G212+G217</f>
        <v>0</v>
      </c>
      <c r="H182" s="21">
        <f>H183+H186+H198+H207+H212+H217</f>
        <v>40392000</v>
      </c>
      <c r="I182" s="18"/>
    </row>
    <row r="183" spans="1:9" ht="25.5">
      <c r="A183" s="22" t="s">
        <v>201</v>
      </c>
      <c r="B183" s="15" t="s">
        <v>7</v>
      </c>
      <c r="C183" s="15" t="s">
        <v>35</v>
      </c>
      <c r="D183" s="15" t="s">
        <v>155</v>
      </c>
      <c r="E183" s="15"/>
      <c r="F183" s="21">
        <f t="shared" ref="F183:H184" si="30">F184</f>
        <v>4000000</v>
      </c>
      <c r="G183" s="21">
        <f t="shared" si="30"/>
        <v>0</v>
      </c>
      <c r="H183" s="21">
        <f t="shared" si="30"/>
        <v>4000000</v>
      </c>
      <c r="I183" s="18"/>
    </row>
    <row r="184" spans="1:9">
      <c r="A184" s="22" t="s">
        <v>198</v>
      </c>
      <c r="B184" s="15" t="s">
        <v>7</v>
      </c>
      <c r="C184" s="15" t="s">
        <v>35</v>
      </c>
      <c r="D184" s="15" t="s">
        <v>155</v>
      </c>
      <c r="E184" s="15" t="s">
        <v>14</v>
      </c>
      <c r="F184" s="21">
        <f t="shared" si="30"/>
        <v>4000000</v>
      </c>
      <c r="G184" s="21">
        <f t="shared" si="30"/>
        <v>0</v>
      </c>
      <c r="H184" s="21">
        <f t="shared" si="30"/>
        <v>4000000</v>
      </c>
      <c r="I184" s="18"/>
    </row>
    <row r="185" spans="1:9">
      <c r="A185" s="16" t="s">
        <v>297</v>
      </c>
      <c r="B185" s="14" t="s">
        <v>7</v>
      </c>
      <c r="C185" s="14" t="s">
        <v>35</v>
      </c>
      <c r="D185" s="14" t="s">
        <v>155</v>
      </c>
      <c r="E185" s="14" t="s">
        <v>156</v>
      </c>
      <c r="F185" s="17">
        <v>4000000</v>
      </c>
      <c r="G185" s="17"/>
      <c r="H185" s="23">
        <f>F185+G185</f>
        <v>4000000</v>
      </c>
      <c r="I185" s="18"/>
    </row>
    <row r="186" spans="1:9" ht="38.25">
      <c r="A186" s="22" t="s">
        <v>296</v>
      </c>
      <c r="B186" s="15" t="s">
        <v>7</v>
      </c>
      <c r="C186" s="15" t="s">
        <v>35</v>
      </c>
      <c r="D186" s="15" t="s">
        <v>91</v>
      </c>
      <c r="E186" s="15"/>
      <c r="F186" s="21">
        <f>F187</f>
        <v>15743000</v>
      </c>
      <c r="G186" s="21">
        <f>G187</f>
        <v>0</v>
      </c>
      <c r="H186" s="21">
        <f>H187</f>
        <v>15743000</v>
      </c>
      <c r="I186" s="18"/>
    </row>
    <row r="187" spans="1:9" ht="25.5">
      <c r="A187" s="22" t="s">
        <v>295</v>
      </c>
      <c r="B187" s="15" t="s">
        <v>7</v>
      </c>
      <c r="C187" s="15" t="s">
        <v>35</v>
      </c>
      <c r="D187" s="15" t="s">
        <v>92</v>
      </c>
      <c r="E187" s="15"/>
      <c r="F187" s="21">
        <f>F188+F195</f>
        <v>15743000</v>
      </c>
      <c r="G187" s="21">
        <f>G188+G195</f>
        <v>0</v>
      </c>
      <c r="H187" s="21">
        <f>H188+H195</f>
        <v>15743000</v>
      </c>
      <c r="I187" s="18"/>
    </row>
    <row r="188" spans="1:9" ht="25.5">
      <c r="A188" s="22" t="s">
        <v>292</v>
      </c>
      <c r="B188" s="15" t="s">
        <v>7</v>
      </c>
      <c r="C188" s="15" t="s">
        <v>35</v>
      </c>
      <c r="D188" s="15" t="s">
        <v>93</v>
      </c>
      <c r="E188" s="15"/>
      <c r="F188" s="21">
        <f>F189+F191+F193</f>
        <v>2554000</v>
      </c>
      <c r="G188" s="21">
        <f>G189+G191+G193</f>
        <v>0</v>
      </c>
      <c r="H188" s="21">
        <f>H189+H191+H193</f>
        <v>2554000</v>
      </c>
      <c r="I188" s="18"/>
    </row>
    <row r="189" spans="1:9" ht="63.75">
      <c r="A189" s="22" t="s">
        <v>271</v>
      </c>
      <c r="B189" s="15" t="s">
        <v>7</v>
      </c>
      <c r="C189" s="15" t="s">
        <v>35</v>
      </c>
      <c r="D189" s="15" t="s">
        <v>93</v>
      </c>
      <c r="E189" s="15" t="s">
        <v>10</v>
      </c>
      <c r="F189" s="21">
        <f>F190</f>
        <v>1724000</v>
      </c>
      <c r="G189" s="21">
        <f>G190</f>
        <v>0</v>
      </c>
      <c r="H189" s="21">
        <f>H190</f>
        <v>1724000</v>
      </c>
      <c r="I189" s="18"/>
    </row>
    <row r="190" spans="1:9" ht="25.5">
      <c r="A190" s="16" t="s">
        <v>291</v>
      </c>
      <c r="B190" s="14" t="s">
        <v>7</v>
      </c>
      <c r="C190" s="14" t="s">
        <v>35</v>
      </c>
      <c r="D190" s="14" t="s">
        <v>93</v>
      </c>
      <c r="E190" s="14" t="s">
        <v>36</v>
      </c>
      <c r="F190" s="17">
        <v>1724000</v>
      </c>
      <c r="G190" s="17"/>
      <c r="H190" s="23">
        <f>F190+G190</f>
        <v>1724000</v>
      </c>
      <c r="I190" s="18"/>
    </row>
    <row r="191" spans="1:9" ht="25.5">
      <c r="A191" s="22" t="s">
        <v>176</v>
      </c>
      <c r="B191" s="15" t="s">
        <v>7</v>
      </c>
      <c r="C191" s="15" t="s">
        <v>35</v>
      </c>
      <c r="D191" s="15" t="s">
        <v>93</v>
      </c>
      <c r="E191" s="15" t="s">
        <v>12</v>
      </c>
      <c r="F191" s="21">
        <f>F192</f>
        <v>829000</v>
      </c>
      <c r="G191" s="21">
        <f>G192</f>
        <v>0</v>
      </c>
      <c r="H191" s="21">
        <f>H192</f>
        <v>829000</v>
      </c>
      <c r="I191" s="18"/>
    </row>
    <row r="192" spans="1:9" ht="38.25">
      <c r="A192" s="16" t="s">
        <v>177</v>
      </c>
      <c r="B192" s="14" t="s">
        <v>7</v>
      </c>
      <c r="C192" s="14" t="s">
        <v>35</v>
      </c>
      <c r="D192" s="14" t="s">
        <v>93</v>
      </c>
      <c r="E192" s="14" t="s">
        <v>13</v>
      </c>
      <c r="F192" s="17">
        <v>829000</v>
      </c>
      <c r="G192" s="17"/>
      <c r="H192" s="23">
        <f>F192+G192</f>
        <v>829000</v>
      </c>
      <c r="I192" s="18"/>
    </row>
    <row r="193" spans="1:9">
      <c r="A193" s="22" t="s">
        <v>198</v>
      </c>
      <c r="B193" s="15" t="s">
        <v>7</v>
      </c>
      <c r="C193" s="15" t="s">
        <v>35</v>
      </c>
      <c r="D193" s="15" t="s">
        <v>93</v>
      </c>
      <c r="E193" s="15" t="s">
        <v>14</v>
      </c>
      <c r="F193" s="21">
        <f>F194</f>
        <v>1000</v>
      </c>
      <c r="G193" s="21">
        <f>G194</f>
        <v>0</v>
      </c>
      <c r="H193" s="21">
        <f>H194</f>
        <v>1000</v>
      </c>
      <c r="I193" s="18"/>
    </row>
    <row r="194" spans="1:9">
      <c r="A194" s="16" t="s">
        <v>263</v>
      </c>
      <c r="B194" s="14" t="s">
        <v>7</v>
      </c>
      <c r="C194" s="14" t="s">
        <v>35</v>
      </c>
      <c r="D194" s="14" t="s">
        <v>93</v>
      </c>
      <c r="E194" s="14" t="s">
        <v>15</v>
      </c>
      <c r="F194" s="17">
        <v>1000</v>
      </c>
      <c r="G194" s="17"/>
      <c r="H194" s="23">
        <f>F194+G194</f>
        <v>1000</v>
      </c>
      <c r="I194" s="18"/>
    </row>
    <row r="195" spans="1:9" ht="25.5">
      <c r="A195" s="22" t="s">
        <v>219</v>
      </c>
      <c r="B195" s="15" t="s">
        <v>7</v>
      </c>
      <c r="C195" s="15" t="s">
        <v>35</v>
      </c>
      <c r="D195" s="15" t="s">
        <v>94</v>
      </c>
      <c r="E195" s="15"/>
      <c r="F195" s="21">
        <f t="shared" ref="F195:H196" si="31">F196</f>
        <v>13189000</v>
      </c>
      <c r="G195" s="21">
        <f t="shared" si="31"/>
        <v>0</v>
      </c>
      <c r="H195" s="21">
        <f t="shared" si="31"/>
        <v>13189000</v>
      </c>
      <c r="I195" s="18"/>
    </row>
    <row r="196" spans="1:9" ht="38.25">
      <c r="A196" s="22" t="s">
        <v>218</v>
      </c>
      <c r="B196" s="15" t="s">
        <v>7</v>
      </c>
      <c r="C196" s="15" t="s">
        <v>35</v>
      </c>
      <c r="D196" s="15" t="s">
        <v>94</v>
      </c>
      <c r="E196" s="15" t="s">
        <v>20</v>
      </c>
      <c r="F196" s="21">
        <f t="shared" si="31"/>
        <v>13189000</v>
      </c>
      <c r="G196" s="21">
        <f t="shared" si="31"/>
        <v>0</v>
      </c>
      <c r="H196" s="21">
        <f t="shared" si="31"/>
        <v>13189000</v>
      </c>
      <c r="I196" s="18"/>
    </row>
    <row r="197" spans="1:9">
      <c r="A197" s="16" t="s">
        <v>217</v>
      </c>
      <c r="B197" s="14" t="s">
        <v>7</v>
      </c>
      <c r="C197" s="14" t="s">
        <v>35</v>
      </c>
      <c r="D197" s="14" t="s">
        <v>94</v>
      </c>
      <c r="E197" s="14" t="s">
        <v>37</v>
      </c>
      <c r="F197" s="17">
        <v>13189000</v>
      </c>
      <c r="G197" s="17"/>
      <c r="H197" s="23">
        <f>F197+G197</f>
        <v>13189000</v>
      </c>
      <c r="I197" s="18"/>
    </row>
    <row r="198" spans="1:9" ht="38.25">
      <c r="A198" s="22" t="s">
        <v>294</v>
      </c>
      <c r="B198" s="15" t="s">
        <v>7</v>
      </c>
      <c r="C198" s="15" t="s">
        <v>35</v>
      </c>
      <c r="D198" s="15" t="s">
        <v>95</v>
      </c>
      <c r="E198" s="15"/>
      <c r="F198" s="21">
        <f t="shared" ref="F198:H199" si="32">F199</f>
        <v>6173000</v>
      </c>
      <c r="G198" s="21">
        <f t="shared" si="32"/>
        <v>0</v>
      </c>
      <c r="H198" s="21">
        <f t="shared" si="32"/>
        <v>6173000</v>
      </c>
      <c r="I198" s="18"/>
    </row>
    <row r="199" spans="1:9" ht="25.5">
      <c r="A199" s="22" t="s">
        <v>293</v>
      </c>
      <c r="B199" s="15" t="s">
        <v>7</v>
      </c>
      <c r="C199" s="15" t="s">
        <v>35</v>
      </c>
      <c r="D199" s="15" t="s">
        <v>96</v>
      </c>
      <c r="E199" s="15"/>
      <c r="F199" s="21">
        <f t="shared" si="32"/>
        <v>6173000</v>
      </c>
      <c r="G199" s="21">
        <f t="shared" si="32"/>
        <v>0</v>
      </c>
      <c r="H199" s="21">
        <f t="shared" si="32"/>
        <v>6173000</v>
      </c>
      <c r="I199" s="18"/>
    </row>
    <row r="200" spans="1:9" ht="25.5">
      <c r="A200" s="22" t="s">
        <v>292</v>
      </c>
      <c r="B200" s="15" t="s">
        <v>7</v>
      </c>
      <c r="C200" s="15" t="s">
        <v>35</v>
      </c>
      <c r="D200" s="15" t="s">
        <v>97</v>
      </c>
      <c r="E200" s="15"/>
      <c r="F200" s="21">
        <f>F201+F203+F205</f>
        <v>6173000</v>
      </c>
      <c r="G200" s="21">
        <f>G201+G203+G205</f>
        <v>0</v>
      </c>
      <c r="H200" s="21">
        <f>H201+H203+H205</f>
        <v>6173000</v>
      </c>
      <c r="I200" s="18"/>
    </row>
    <row r="201" spans="1:9" ht="63.75">
      <c r="A201" s="22" t="s">
        <v>271</v>
      </c>
      <c r="B201" s="15" t="s">
        <v>7</v>
      </c>
      <c r="C201" s="15" t="s">
        <v>35</v>
      </c>
      <c r="D201" s="15" t="s">
        <v>97</v>
      </c>
      <c r="E201" s="15" t="s">
        <v>10</v>
      </c>
      <c r="F201" s="21">
        <f>F202</f>
        <v>4428000</v>
      </c>
      <c r="G201" s="21">
        <f>G202</f>
        <v>0</v>
      </c>
      <c r="H201" s="21">
        <f>H202</f>
        <v>4428000</v>
      </c>
      <c r="I201" s="18"/>
    </row>
    <row r="202" spans="1:9" ht="25.5">
      <c r="A202" s="16" t="s">
        <v>291</v>
      </c>
      <c r="B202" s="14" t="s">
        <v>7</v>
      </c>
      <c r="C202" s="14" t="s">
        <v>35</v>
      </c>
      <c r="D202" s="14" t="s">
        <v>97</v>
      </c>
      <c r="E202" s="14" t="s">
        <v>36</v>
      </c>
      <c r="F202" s="17">
        <v>4428000</v>
      </c>
      <c r="G202" s="17"/>
      <c r="H202" s="23">
        <f>F202+G202</f>
        <v>4428000</v>
      </c>
      <c r="I202" s="18"/>
    </row>
    <row r="203" spans="1:9" ht="25.5">
      <c r="A203" s="22" t="s">
        <v>176</v>
      </c>
      <c r="B203" s="15" t="s">
        <v>7</v>
      </c>
      <c r="C203" s="15" t="s">
        <v>35</v>
      </c>
      <c r="D203" s="15" t="s">
        <v>97</v>
      </c>
      <c r="E203" s="15" t="s">
        <v>12</v>
      </c>
      <c r="F203" s="21">
        <f>F204</f>
        <v>1743000</v>
      </c>
      <c r="G203" s="21">
        <f>G204</f>
        <v>0</v>
      </c>
      <c r="H203" s="21">
        <f>H204</f>
        <v>1743000</v>
      </c>
      <c r="I203" s="18"/>
    </row>
    <row r="204" spans="1:9" ht="38.25">
      <c r="A204" s="16" t="s">
        <v>177</v>
      </c>
      <c r="B204" s="14" t="s">
        <v>7</v>
      </c>
      <c r="C204" s="14" t="s">
        <v>35</v>
      </c>
      <c r="D204" s="14" t="s">
        <v>97</v>
      </c>
      <c r="E204" s="14" t="s">
        <v>13</v>
      </c>
      <c r="F204" s="17">
        <v>1743000</v>
      </c>
      <c r="G204" s="17"/>
      <c r="H204" s="23">
        <f>F204+G204</f>
        <v>1743000</v>
      </c>
      <c r="I204" s="18"/>
    </row>
    <row r="205" spans="1:9">
      <c r="A205" s="22" t="s">
        <v>198</v>
      </c>
      <c r="B205" s="15" t="s">
        <v>7</v>
      </c>
      <c r="C205" s="15" t="s">
        <v>35</v>
      </c>
      <c r="D205" s="15" t="s">
        <v>97</v>
      </c>
      <c r="E205" s="15" t="s">
        <v>14</v>
      </c>
      <c r="F205" s="21">
        <f>F206</f>
        <v>2000</v>
      </c>
      <c r="G205" s="21">
        <f>G206</f>
        <v>0</v>
      </c>
      <c r="H205" s="21">
        <f>H206</f>
        <v>2000</v>
      </c>
      <c r="I205" s="18"/>
    </row>
    <row r="206" spans="1:9">
      <c r="A206" s="16" t="s">
        <v>263</v>
      </c>
      <c r="B206" s="14" t="s">
        <v>7</v>
      </c>
      <c r="C206" s="14" t="s">
        <v>35</v>
      </c>
      <c r="D206" s="14" t="s">
        <v>97</v>
      </c>
      <c r="E206" s="14" t="s">
        <v>15</v>
      </c>
      <c r="F206" s="17">
        <v>2000</v>
      </c>
      <c r="G206" s="17"/>
      <c r="H206" s="23">
        <f>F206+G206</f>
        <v>2000</v>
      </c>
      <c r="I206" s="18"/>
    </row>
    <row r="207" spans="1:9" ht="51">
      <c r="A207" s="22" t="s">
        <v>290</v>
      </c>
      <c r="B207" s="15" t="s">
        <v>7</v>
      </c>
      <c r="C207" s="15" t="s">
        <v>35</v>
      </c>
      <c r="D207" s="15" t="s">
        <v>98</v>
      </c>
      <c r="E207" s="15"/>
      <c r="F207" s="21">
        <f t="shared" ref="F207:H210" si="33">F208</f>
        <v>10878000</v>
      </c>
      <c r="G207" s="21">
        <f t="shared" si="33"/>
        <v>0</v>
      </c>
      <c r="H207" s="21">
        <f t="shared" si="33"/>
        <v>10878000</v>
      </c>
      <c r="I207" s="18"/>
    </row>
    <row r="208" spans="1:9" ht="38.25">
      <c r="A208" s="22" t="s">
        <v>289</v>
      </c>
      <c r="B208" s="15" t="s">
        <v>7</v>
      </c>
      <c r="C208" s="15" t="s">
        <v>35</v>
      </c>
      <c r="D208" s="15" t="s">
        <v>99</v>
      </c>
      <c r="E208" s="15"/>
      <c r="F208" s="21">
        <f t="shared" si="33"/>
        <v>10878000</v>
      </c>
      <c r="G208" s="21">
        <f t="shared" si="33"/>
        <v>0</v>
      </c>
      <c r="H208" s="21">
        <f t="shared" si="33"/>
        <v>10878000</v>
      </c>
      <c r="I208" s="18"/>
    </row>
    <row r="209" spans="1:9" ht="25.5">
      <c r="A209" s="22" t="s">
        <v>219</v>
      </c>
      <c r="B209" s="15" t="s">
        <v>7</v>
      </c>
      <c r="C209" s="15" t="s">
        <v>35</v>
      </c>
      <c r="D209" s="15" t="s">
        <v>100</v>
      </c>
      <c r="E209" s="15"/>
      <c r="F209" s="21">
        <f t="shared" si="33"/>
        <v>10878000</v>
      </c>
      <c r="G209" s="21">
        <f t="shared" si="33"/>
        <v>0</v>
      </c>
      <c r="H209" s="21">
        <f t="shared" si="33"/>
        <v>10878000</v>
      </c>
      <c r="I209" s="18"/>
    </row>
    <row r="210" spans="1:9" ht="38.25">
      <c r="A210" s="22" t="s">
        <v>218</v>
      </c>
      <c r="B210" s="15" t="s">
        <v>7</v>
      </c>
      <c r="C210" s="15" t="s">
        <v>35</v>
      </c>
      <c r="D210" s="15" t="s">
        <v>100</v>
      </c>
      <c r="E210" s="15" t="s">
        <v>20</v>
      </c>
      <c r="F210" s="21">
        <f t="shared" si="33"/>
        <v>10878000</v>
      </c>
      <c r="G210" s="21">
        <f t="shared" si="33"/>
        <v>0</v>
      </c>
      <c r="H210" s="21">
        <f t="shared" si="33"/>
        <v>10878000</v>
      </c>
      <c r="I210" s="18"/>
    </row>
    <row r="211" spans="1:9">
      <c r="A211" s="16" t="s">
        <v>217</v>
      </c>
      <c r="B211" s="14" t="s">
        <v>7</v>
      </c>
      <c r="C211" s="14" t="s">
        <v>35</v>
      </c>
      <c r="D211" s="14" t="s">
        <v>100</v>
      </c>
      <c r="E211" s="14" t="s">
        <v>37</v>
      </c>
      <c r="F211" s="17">
        <v>10878000</v>
      </c>
      <c r="G211" s="17"/>
      <c r="H211" s="23">
        <f>F211+G211</f>
        <v>10878000</v>
      </c>
      <c r="I211" s="18"/>
    </row>
    <row r="212" spans="1:9" ht="51">
      <c r="A212" s="22" t="s">
        <v>246</v>
      </c>
      <c r="B212" s="15" t="s">
        <v>7</v>
      </c>
      <c r="C212" s="15" t="s">
        <v>35</v>
      </c>
      <c r="D212" s="15" t="s">
        <v>101</v>
      </c>
      <c r="E212" s="15"/>
      <c r="F212" s="21">
        <f t="shared" ref="F212:H215" si="34">F213</f>
        <v>2958000</v>
      </c>
      <c r="G212" s="21">
        <f t="shared" si="34"/>
        <v>0</v>
      </c>
      <c r="H212" s="21">
        <f t="shared" si="34"/>
        <v>2958000</v>
      </c>
      <c r="I212" s="18"/>
    </row>
    <row r="213" spans="1:9" ht="38.25">
      <c r="A213" s="22" t="s">
        <v>245</v>
      </c>
      <c r="B213" s="15" t="s">
        <v>7</v>
      </c>
      <c r="C213" s="15" t="s">
        <v>35</v>
      </c>
      <c r="D213" s="15" t="s">
        <v>102</v>
      </c>
      <c r="E213" s="15"/>
      <c r="F213" s="21">
        <f t="shared" si="34"/>
        <v>2958000</v>
      </c>
      <c r="G213" s="21">
        <f t="shared" si="34"/>
        <v>0</v>
      </c>
      <c r="H213" s="21">
        <f t="shared" si="34"/>
        <v>2958000</v>
      </c>
      <c r="I213" s="18"/>
    </row>
    <row r="214" spans="1:9" ht="25.5">
      <c r="A214" s="22" t="s">
        <v>219</v>
      </c>
      <c r="B214" s="15" t="s">
        <v>7</v>
      </c>
      <c r="C214" s="15" t="s">
        <v>35</v>
      </c>
      <c r="D214" s="15" t="s">
        <v>103</v>
      </c>
      <c r="E214" s="15"/>
      <c r="F214" s="21">
        <f t="shared" si="34"/>
        <v>2958000</v>
      </c>
      <c r="G214" s="21">
        <f t="shared" si="34"/>
        <v>0</v>
      </c>
      <c r="H214" s="21">
        <f t="shared" si="34"/>
        <v>2958000</v>
      </c>
      <c r="I214" s="18"/>
    </row>
    <row r="215" spans="1:9" ht="38.25">
      <c r="A215" s="22" t="s">
        <v>218</v>
      </c>
      <c r="B215" s="15" t="s">
        <v>7</v>
      </c>
      <c r="C215" s="15" t="s">
        <v>35</v>
      </c>
      <c r="D215" s="15" t="s">
        <v>103</v>
      </c>
      <c r="E215" s="15" t="s">
        <v>20</v>
      </c>
      <c r="F215" s="21">
        <f t="shared" si="34"/>
        <v>2958000</v>
      </c>
      <c r="G215" s="21">
        <f t="shared" si="34"/>
        <v>0</v>
      </c>
      <c r="H215" s="21">
        <f t="shared" si="34"/>
        <v>2958000</v>
      </c>
      <c r="I215" s="18"/>
    </row>
    <row r="216" spans="1:9">
      <c r="A216" s="16" t="s">
        <v>217</v>
      </c>
      <c r="B216" s="14" t="s">
        <v>7</v>
      </c>
      <c r="C216" s="14" t="s">
        <v>35</v>
      </c>
      <c r="D216" s="14" t="s">
        <v>103</v>
      </c>
      <c r="E216" s="14" t="s">
        <v>37</v>
      </c>
      <c r="F216" s="17">
        <v>2958000</v>
      </c>
      <c r="G216" s="17"/>
      <c r="H216" s="23">
        <f>F216+G216</f>
        <v>2958000</v>
      </c>
      <c r="I216" s="18"/>
    </row>
    <row r="217" spans="1:9" ht="51">
      <c r="A217" s="22" t="s">
        <v>244</v>
      </c>
      <c r="B217" s="15" t="s">
        <v>7</v>
      </c>
      <c r="C217" s="15" t="s">
        <v>35</v>
      </c>
      <c r="D217" s="15" t="s">
        <v>104</v>
      </c>
      <c r="E217" s="15"/>
      <c r="F217" s="21">
        <f t="shared" ref="F217:H220" si="35">F218</f>
        <v>640000</v>
      </c>
      <c r="G217" s="21">
        <f t="shared" si="35"/>
        <v>0</v>
      </c>
      <c r="H217" s="21">
        <f t="shared" si="35"/>
        <v>640000</v>
      </c>
      <c r="I217" s="18"/>
    </row>
    <row r="218" spans="1:9" ht="25.5">
      <c r="A218" s="22" t="s">
        <v>243</v>
      </c>
      <c r="B218" s="15" t="s">
        <v>7</v>
      </c>
      <c r="C218" s="15" t="s">
        <v>35</v>
      </c>
      <c r="D218" s="15" t="s">
        <v>105</v>
      </c>
      <c r="E218" s="15"/>
      <c r="F218" s="21">
        <f t="shared" si="35"/>
        <v>640000</v>
      </c>
      <c r="G218" s="21">
        <f t="shared" si="35"/>
        <v>0</v>
      </c>
      <c r="H218" s="21">
        <f t="shared" si="35"/>
        <v>640000</v>
      </c>
      <c r="I218" s="18"/>
    </row>
    <row r="219" spans="1:9">
      <c r="A219" s="22" t="s">
        <v>242</v>
      </c>
      <c r="B219" s="15" t="s">
        <v>7</v>
      </c>
      <c r="C219" s="15" t="s">
        <v>35</v>
      </c>
      <c r="D219" s="15" t="s">
        <v>106</v>
      </c>
      <c r="E219" s="15"/>
      <c r="F219" s="21">
        <f t="shared" si="35"/>
        <v>640000</v>
      </c>
      <c r="G219" s="21">
        <f t="shared" si="35"/>
        <v>0</v>
      </c>
      <c r="H219" s="21">
        <f t="shared" si="35"/>
        <v>640000</v>
      </c>
      <c r="I219" s="18"/>
    </row>
    <row r="220" spans="1:9" ht="25.5">
      <c r="A220" s="22" t="s">
        <v>176</v>
      </c>
      <c r="B220" s="15" t="s">
        <v>7</v>
      </c>
      <c r="C220" s="15" t="s">
        <v>35</v>
      </c>
      <c r="D220" s="15" t="s">
        <v>106</v>
      </c>
      <c r="E220" s="15" t="s">
        <v>12</v>
      </c>
      <c r="F220" s="21">
        <f t="shared" si="35"/>
        <v>640000</v>
      </c>
      <c r="G220" s="21">
        <f t="shared" si="35"/>
        <v>0</v>
      </c>
      <c r="H220" s="21">
        <f t="shared" si="35"/>
        <v>640000</v>
      </c>
      <c r="I220" s="18"/>
    </row>
    <row r="221" spans="1:9" ht="38.25">
      <c r="A221" s="16" t="s">
        <v>177</v>
      </c>
      <c r="B221" s="14" t="s">
        <v>7</v>
      </c>
      <c r="C221" s="14" t="s">
        <v>35</v>
      </c>
      <c r="D221" s="14" t="s">
        <v>106</v>
      </c>
      <c r="E221" s="14" t="s">
        <v>13</v>
      </c>
      <c r="F221" s="17">
        <v>640000</v>
      </c>
      <c r="G221" s="17"/>
      <c r="H221" s="23">
        <f>F221+G221</f>
        <v>640000</v>
      </c>
      <c r="I221" s="18"/>
    </row>
    <row r="222" spans="1:9">
      <c r="A222" s="22" t="s">
        <v>241</v>
      </c>
      <c r="B222" s="15" t="s">
        <v>7</v>
      </c>
      <c r="C222" s="15" t="s">
        <v>38</v>
      </c>
      <c r="D222" s="15"/>
      <c r="E222" s="15"/>
      <c r="F222" s="21">
        <f>F223+F229+F242</f>
        <v>3590000</v>
      </c>
      <c r="G222" s="21">
        <f>G223+G229+G242</f>
        <v>0</v>
      </c>
      <c r="H222" s="21">
        <f>H223+H229+H242</f>
        <v>3590000</v>
      </c>
      <c r="I222" s="18"/>
    </row>
    <row r="223" spans="1:9">
      <c r="A223" s="22" t="s">
        <v>240</v>
      </c>
      <c r="B223" s="15" t="s">
        <v>7</v>
      </c>
      <c r="C223" s="15" t="s">
        <v>127</v>
      </c>
      <c r="D223" s="15"/>
      <c r="E223" s="15"/>
      <c r="F223" s="21">
        <f t="shared" ref="F223:H227" si="36">F224</f>
        <v>640000</v>
      </c>
      <c r="G223" s="21">
        <f t="shared" si="36"/>
        <v>0</v>
      </c>
      <c r="H223" s="21">
        <f t="shared" si="36"/>
        <v>640000</v>
      </c>
      <c r="I223" s="18"/>
    </row>
    <row r="224" spans="1:9" ht="38.25">
      <c r="A224" s="22" t="s">
        <v>231</v>
      </c>
      <c r="B224" s="15" t="s">
        <v>7</v>
      </c>
      <c r="C224" s="15" t="s">
        <v>127</v>
      </c>
      <c r="D224" s="15" t="s">
        <v>107</v>
      </c>
      <c r="E224" s="15"/>
      <c r="F224" s="21">
        <f t="shared" si="36"/>
        <v>640000</v>
      </c>
      <c r="G224" s="21">
        <f t="shared" si="36"/>
        <v>0</v>
      </c>
      <c r="H224" s="21">
        <f t="shared" si="36"/>
        <v>640000</v>
      </c>
      <c r="I224" s="18"/>
    </row>
    <row r="225" spans="1:9" ht="25.5">
      <c r="A225" s="22" t="s">
        <v>239</v>
      </c>
      <c r="B225" s="15" t="s">
        <v>7</v>
      </c>
      <c r="C225" s="15" t="s">
        <v>127</v>
      </c>
      <c r="D225" s="15" t="s">
        <v>128</v>
      </c>
      <c r="E225" s="15"/>
      <c r="F225" s="21">
        <f t="shared" si="36"/>
        <v>640000</v>
      </c>
      <c r="G225" s="21">
        <f t="shared" si="36"/>
        <v>0</v>
      </c>
      <c r="H225" s="21">
        <f t="shared" si="36"/>
        <v>640000</v>
      </c>
      <c r="I225" s="18"/>
    </row>
    <row r="226" spans="1:9" ht="25.5">
      <c r="A226" s="22" t="s">
        <v>238</v>
      </c>
      <c r="B226" s="15" t="s">
        <v>7</v>
      </c>
      <c r="C226" s="15" t="s">
        <v>127</v>
      </c>
      <c r="D226" s="15" t="s">
        <v>129</v>
      </c>
      <c r="E226" s="15"/>
      <c r="F226" s="21">
        <f t="shared" si="36"/>
        <v>640000</v>
      </c>
      <c r="G226" s="21">
        <f t="shared" si="36"/>
        <v>0</v>
      </c>
      <c r="H226" s="21">
        <f t="shared" si="36"/>
        <v>640000</v>
      </c>
      <c r="I226" s="18"/>
    </row>
    <row r="227" spans="1:9" ht="25.5">
      <c r="A227" s="22" t="s">
        <v>226</v>
      </c>
      <c r="B227" s="15" t="s">
        <v>7</v>
      </c>
      <c r="C227" s="15" t="s">
        <v>127</v>
      </c>
      <c r="D227" s="15" t="s">
        <v>129</v>
      </c>
      <c r="E227" s="15" t="s">
        <v>40</v>
      </c>
      <c r="F227" s="21">
        <f t="shared" si="36"/>
        <v>640000</v>
      </c>
      <c r="G227" s="21">
        <f t="shared" si="36"/>
        <v>0</v>
      </c>
      <c r="H227" s="21">
        <f t="shared" si="36"/>
        <v>640000</v>
      </c>
      <c r="I227" s="18"/>
    </row>
    <row r="228" spans="1:9" ht="25.5">
      <c r="A228" s="16" t="s">
        <v>237</v>
      </c>
      <c r="B228" s="14" t="s">
        <v>7</v>
      </c>
      <c r="C228" s="14" t="s">
        <v>127</v>
      </c>
      <c r="D228" s="14" t="s">
        <v>129</v>
      </c>
      <c r="E228" s="14" t="s">
        <v>41</v>
      </c>
      <c r="F228" s="45">
        <v>640000</v>
      </c>
      <c r="G228" s="45"/>
      <c r="H228" s="46">
        <f>F228+G228</f>
        <v>640000</v>
      </c>
      <c r="I228" s="18"/>
    </row>
    <row r="229" spans="1:9">
      <c r="A229" s="22" t="s">
        <v>157</v>
      </c>
      <c r="B229" s="15" t="s">
        <v>7</v>
      </c>
      <c r="C229" s="15" t="s">
        <v>39</v>
      </c>
      <c r="D229" s="15"/>
      <c r="E229" s="15"/>
      <c r="F229" s="21">
        <f t="shared" ref="F229:H230" si="37">F230</f>
        <v>1900000</v>
      </c>
      <c r="G229" s="21">
        <f t="shared" si="37"/>
        <v>0</v>
      </c>
      <c r="H229" s="21">
        <f t="shared" si="37"/>
        <v>1900000</v>
      </c>
      <c r="I229" s="18"/>
    </row>
    <row r="230" spans="1:9" ht="40.5" customHeight="1">
      <c r="A230" s="22" t="s">
        <v>231</v>
      </c>
      <c r="B230" s="15" t="s">
        <v>7</v>
      </c>
      <c r="C230" s="15" t="s">
        <v>39</v>
      </c>
      <c r="D230" s="15" t="s">
        <v>107</v>
      </c>
      <c r="E230" s="15"/>
      <c r="F230" s="21">
        <f t="shared" si="37"/>
        <v>1900000</v>
      </c>
      <c r="G230" s="21">
        <f t="shared" si="37"/>
        <v>0</v>
      </c>
      <c r="H230" s="21">
        <f t="shared" si="37"/>
        <v>1900000</v>
      </c>
      <c r="I230" s="18"/>
    </row>
    <row r="231" spans="1:9" ht="41.25" customHeight="1">
      <c r="A231" s="22" t="s">
        <v>230</v>
      </c>
      <c r="B231" s="15" t="s">
        <v>7</v>
      </c>
      <c r="C231" s="15" t="s">
        <v>39</v>
      </c>
      <c r="D231" s="15" t="s">
        <v>108</v>
      </c>
      <c r="E231" s="15"/>
      <c r="F231" s="21">
        <f>F232+F236+F239</f>
        <v>1900000</v>
      </c>
      <c r="G231" s="21">
        <f>G232+G236+G239</f>
        <v>0</v>
      </c>
      <c r="H231" s="21">
        <f>H232+H236+H239</f>
        <v>1900000</v>
      </c>
      <c r="I231" s="18"/>
    </row>
    <row r="232" spans="1:9">
      <c r="A232" s="22" t="s">
        <v>229</v>
      </c>
      <c r="B232" s="15" t="s">
        <v>7</v>
      </c>
      <c r="C232" s="15" t="s">
        <v>39</v>
      </c>
      <c r="D232" s="15" t="s">
        <v>109</v>
      </c>
      <c r="E232" s="15"/>
      <c r="F232" s="21">
        <f>F233</f>
        <v>500000</v>
      </c>
      <c r="G232" s="21">
        <f>G233</f>
        <v>0</v>
      </c>
      <c r="H232" s="21">
        <f>H233</f>
        <v>500000</v>
      </c>
      <c r="I232" s="18"/>
    </row>
    <row r="233" spans="1:9" ht="25.5">
      <c r="A233" s="22" t="s">
        <v>226</v>
      </c>
      <c r="B233" s="15" t="s">
        <v>7</v>
      </c>
      <c r="C233" s="15" t="s">
        <v>39</v>
      </c>
      <c r="D233" s="15" t="s">
        <v>109</v>
      </c>
      <c r="E233" s="15" t="s">
        <v>40</v>
      </c>
      <c r="F233" s="21">
        <f>F234+F235</f>
        <v>500000</v>
      </c>
      <c r="G233" s="21">
        <f>G234+G235</f>
        <v>0</v>
      </c>
      <c r="H233" s="21">
        <f>H234+H235</f>
        <v>500000</v>
      </c>
      <c r="I233" s="18"/>
    </row>
    <row r="234" spans="1:9" ht="25.5">
      <c r="A234" s="16" t="s">
        <v>237</v>
      </c>
      <c r="B234" s="14" t="s">
        <v>7</v>
      </c>
      <c r="C234" s="14" t="s">
        <v>39</v>
      </c>
      <c r="D234" s="14" t="s">
        <v>109</v>
      </c>
      <c r="E234" s="14" t="s">
        <v>41</v>
      </c>
      <c r="F234" s="17">
        <v>300000</v>
      </c>
      <c r="G234" s="17"/>
      <c r="H234" s="23">
        <f>F234+G234</f>
        <v>300000</v>
      </c>
      <c r="I234" s="18"/>
    </row>
    <row r="235" spans="1:9">
      <c r="A235" s="16" t="s">
        <v>225</v>
      </c>
      <c r="B235" s="14" t="s">
        <v>7</v>
      </c>
      <c r="C235" s="14" t="s">
        <v>39</v>
      </c>
      <c r="D235" s="14" t="s">
        <v>109</v>
      </c>
      <c r="E235" s="14" t="s">
        <v>42</v>
      </c>
      <c r="F235" s="17">
        <v>200000</v>
      </c>
      <c r="G235" s="17"/>
      <c r="H235" s="23">
        <f>F235+G235</f>
        <v>200000</v>
      </c>
      <c r="I235" s="18"/>
    </row>
    <row r="236" spans="1:9" ht="25.5">
      <c r="A236" s="22" t="s">
        <v>236</v>
      </c>
      <c r="B236" s="15" t="s">
        <v>7</v>
      </c>
      <c r="C236" s="15" t="s">
        <v>39</v>
      </c>
      <c r="D236" s="15" t="s">
        <v>110</v>
      </c>
      <c r="E236" s="15"/>
      <c r="F236" s="21">
        <f t="shared" ref="F236:H237" si="38">F237</f>
        <v>400000</v>
      </c>
      <c r="G236" s="21">
        <f t="shared" si="38"/>
        <v>0</v>
      </c>
      <c r="H236" s="21">
        <f t="shared" si="38"/>
        <v>400000</v>
      </c>
      <c r="I236" s="18"/>
    </row>
    <row r="237" spans="1:9">
      <c r="A237" s="22" t="s">
        <v>198</v>
      </c>
      <c r="B237" s="15" t="s">
        <v>7</v>
      </c>
      <c r="C237" s="15" t="s">
        <v>39</v>
      </c>
      <c r="D237" s="15" t="s">
        <v>110</v>
      </c>
      <c r="E237" s="15" t="s">
        <v>14</v>
      </c>
      <c r="F237" s="21">
        <f t="shared" si="38"/>
        <v>400000</v>
      </c>
      <c r="G237" s="21">
        <f t="shared" si="38"/>
        <v>0</v>
      </c>
      <c r="H237" s="21">
        <f t="shared" si="38"/>
        <v>400000</v>
      </c>
      <c r="I237" s="18"/>
    </row>
    <row r="238" spans="1:9" ht="51">
      <c r="A238" s="16" t="s">
        <v>197</v>
      </c>
      <c r="B238" s="14" t="s">
        <v>7</v>
      </c>
      <c r="C238" s="14" t="s">
        <v>39</v>
      </c>
      <c r="D238" s="14" t="s">
        <v>110</v>
      </c>
      <c r="E238" s="14" t="s">
        <v>22</v>
      </c>
      <c r="F238" s="17">
        <v>400000</v>
      </c>
      <c r="G238" s="17"/>
      <c r="H238" s="23">
        <f>F238+G238</f>
        <v>400000</v>
      </c>
      <c r="I238" s="18"/>
    </row>
    <row r="239" spans="1:9" ht="38.25">
      <c r="A239" s="22" t="s">
        <v>235</v>
      </c>
      <c r="B239" s="15" t="s">
        <v>7</v>
      </c>
      <c r="C239" s="15" t="s">
        <v>39</v>
      </c>
      <c r="D239" s="15" t="s">
        <v>111</v>
      </c>
      <c r="E239" s="15"/>
      <c r="F239" s="21">
        <f t="shared" ref="F239:H240" si="39">F240</f>
        <v>1000000</v>
      </c>
      <c r="G239" s="21">
        <f t="shared" si="39"/>
        <v>0</v>
      </c>
      <c r="H239" s="21">
        <f t="shared" si="39"/>
        <v>1000000</v>
      </c>
      <c r="I239" s="18"/>
    </row>
    <row r="240" spans="1:9">
      <c r="A240" s="22" t="s">
        <v>234</v>
      </c>
      <c r="B240" s="15" t="s">
        <v>7</v>
      </c>
      <c r="C240" s="15" t="s">
        <v>39</v>
      </c>
      <c r="D240" s="15" t="s">
        <v>111</v>
      </c>
      <c r="E240" s="15" t="s">
        <v>43</v>
      </c>
      <c r="F240" s="21">
        <f t="shared" si="39"/>
        <v>1000000</v>
      </c>
      <c r="G240" s="21">
        <f t="shared" si="39"/>
        <v>0</v>
      </c>
      <c r="H240" s="21">
        <f t="shared" si="39"/>
        <v>1000000</v>
      </c>
      <c r="I240" s="18"/>
    </row>
    <row r="241" spans="1:9">
      <c r="A241" s="16" t="s">
        <v>233</v>
      </c>
      <c r="B241" s="14" t="s">
        <v>7</v>
      </c>
      <c r="C241" s="14" t="s">
        <v>39</v>
      </c>
      <c r="D241" s="14" t="s">
        <v>111</v>
      </c>
      <c r="E241" s="14" t="s">
        <v>44</v>
      </c>
      <c r="F241" s="17">
        <v>1000000</v>
      </c>
      <c r="G241" s="17"/>
      <c r="H241" s="23">
        <f>F241+G241</f>
        <v>1000000</v>
      </c>
      <c r="I241" s="18"/>
    </row>
    <row r="242" spans="1:9">
      <c r="A242" s="22" t="s">
        <v>232</v>
      </c>
      <c r="B242" s="15" t="s">
        <v>7</v>
      </c>
      <c r="C242" s="15" t="s">
        <v>45</v>
      </c>
      <c r="D242" s="15"/>
      <c r="E242" s="15"/>
      <c r="F242" s="21">
        <f t="shared" ref="F242:H243" si="40">F243</f>
        <v>1050000</v>
      </c>
      <c r="G242" s="21">
        <f t="shared" si="40"/>
        <v>0</v>
      </c>
      <c r="H242" s="21">
        <f t="shared" si="40"/>
        <v>1050000</v>
      </c>
      <c r="I242" s="18"/>
    </row>
    <row r="243" spans="1:9" ht="38.25">
      <c r="A243" s="22" t="s">
        <v>231</v>
      </c>
      <c r="B243" s="15" t="s">
        <v>7</v>
      </c>
      <c r="C243" s="15" t="s">
        <v>45</v>
      </c>
      <c r="D243" s="15" t="s">
        <v>107</v>
      </c>
      <c r="E243" s="15"/>
      <c r="F243" s="21">
        <f t="shared" si="40"/>
        <v>1050000</v>
      </c>
      <c r="G243" s="21">
        <f t="shared" si="40"/>
        <v>0</v>
      </c>
      <c r="H243" s="21">
        <f t="shared" si="40"/>
        <v>1050000</v>
      </c>
      <c r="I243" s="18"/>
    </row>
    <row r="244" spans="1:9" ht="25.5">
      <c r="A244" s="22" t="s">
        <v>230</v>
      </c>
      <c r="B244" s="15" t="s">
        <v>7</v>
      </c>
      <c r="C244" s="15" t="s">
        <v>45</v>
      </c>
      <c r="D244" s="15" t="s">
        <v>108</v>
      </c>
      <c r="E244" s="15"/>
      <c r="F244" s="21">
        <f>F245+F248+F251</f>
        <v>1050000</v>
      </c>
      <c r="G244" s="21">
        <f>G245+G248+G251</f>
        <v>0</v>
      </c>
      <c r="H244" s="21">
        <f>H245+H248+H251</f>
        <v>1050000</v>
      </c>
      <c r="I244" s="18"/>
    </row>
    <row r="245" spans="1:9">
      <c r="A245" s="22" t="s">
        <v>229</v>
      </c>
      <c r="B245" s="15" t="s">
        <v>7</v>
      </c>
      <c r="C245" s="15" t="s">
        <v>45</v>
      </c>
      <c r="D245" s="15" t="s">
        <v>109</v>
      </c>
      <c r="E245" s="15"/>
      <c r="F245" s="21">
        <f t="shared" ref="F245:H246" si="41">F246</f>
        <v>350000</v>
      </c>
      <c r="G245" s="21">
        <f t="shared" si="41"/>
        <v>0</v>
      </c>
      <c r="H245" s="21">
        <f t="shared" si="41"/>
        <v>350000</v>
      </c>
      <c r="I245" s="18"/>
    </row>
    <row r="246" spans="1:9" ht="38.25">
      <c r="A246" s="22" t="s">
        <v>218</v>
      </c>
      <c r="B246" s="15" t="s">
        <v>7</v>
      </c>
      <c r="C246" s="15" t="s">
        <v>45</v>
      </c>
      <c r="D246" s="15" t="s">
        <v>109</v>
      </c>
      <c r="E246" s="15" t="s">
        <v>20</v>
      </c>
      <c r="F246" s="21">
        <f t="shared" si="41"/>
        <v>350000</v>
      </c>
      <c r="G246" s="21">
        <f t="shared" si="41"/>
        <v>0</v>
      </c>
      <c r="H246" s="21">
        <f t="shared" si="41"/>
        <v>350000</v>
      </c>
      <c r="I246" s="18"/>
    </row>
    <row r="247" spans="1:9" ht="38.25">
      <c r="A247" s="16" t="s">
        <v>228</v>
      </c>
      <c r="B247" s="14" t="s">
        <v>7</v>
      </c>
      <c r="C247" s="14" t="s">
        <v>45</v>
      </c>
      <c r="D247" s="14" t="s">
        <v>109</v>
      </c>
      <c r="E247" s="14" t="s">
        <v>21</v>
      </c>
      <c r="F247" s="17">
        <v>350000</v>
      </c>
      <c r="G247" s="17"/>
      <c r="H247" s="23">
        <f>F247+G247</f>
        <v>350000</v>
      </c>
      <c r="I247" s="18"/>
    </row>
    <row r="248" spans="1:9" ht="38.25">
      <c r="A248" s="22" t="s">
        <v>227</v>
      </c>
      <c r="B248" s="15" t="s">
        <v>7</v>
      </c>
      <c r="C248" s="15" t="s">
        <v>45</v>
      </c>
      <c r="D248" s="15" t="s">
        <v>112</v>
      </c>
      <c r="E248" s="15"/>
      <c r="F248" s="21">
        <f t="shared" ref="F248:H249" si="42">F249</f>
        <v>100000</v>
      </c>
      <c r="G248" s="21">
        <f t="shared" si="42"/>
        <v>0</v>
      </c>
      <c r="H248" s="21">
        <f t="shared" si="42"/>
        <v>100000</v>
      </c>
      <c r="I248" s="18"/>
    </row>
    <row r="249" spans="1:9" ht="25.5">
      <c r="A249" s="22" t="s">
        <v>226</v>
      </c>
      <c r="B249" s="15" t="s">
        <v>7</v>
      </c>
      <c r="C249" s="15" t="s">
        <v>45</v>
      </c>
      <c r="D249" s="15" t="s">
        <v>112</v>
      </c>
      <c r="E249" s="15" t="s">
        <v>40</v>
      </c>
      <c r="F249" s="21">
        <f t="shared" si="42"/>
        <v>100000</v>
      </c>
      <c r="G249" s="21">
        <f t="shared" si="42"/>
        <v>0</v>
      </c>
      <c r="H249" s="21">
        <f t="shared" si="42"/>
        <v>100000</v>
      </c>
      <c r="I249" s="18"/>
    </row>
    <row r="250" spans="1:9">
      <c r="A250" s="16" t="s">
        <v>225</v>
      </c>
      <c r="B250" s="14" t="s">
        <v>7</v>
      </c>
      <c r="C250" s="14" t="s">
        <v>45</v>
      </c>
      <c r="D250" s="14" t="s">
        <v>112</v>
      </c>
      <c r="E250" s="14" t="s">
        <v>42</v>
      </c>
      <c r="F250" s="17">
        <v>100000</v>
      </c>
      <c r="G250" s="17"/>
      <c r="H250" s="23">
        <f>F250+G250</f>
        <v>100000</v>
      </c>
      <c r="I250" s="18"/>
    </row>
    <row r="251" spans="1:9" ht="51">
      <c r="A251" s="22" t="s">
        <v>224</v>
      </c>
      <c r="B251" s="15" t="s">
        <v>7</v>
      </c>
      <c r="C251" s="15" t="s">
        <v>45</v>
      </c>
      <c r="D251" s="15" t="s">
        <v>113</v>
      </c>
      <c r="E251" s="15"/>
      <c r="F251" s="21">
        <f t="shared" ref="F251:H252" si="43">F252</f>
        <v>600000</v>
      </c>
      <c r="G251" s="21">
        <f t="shared" si="43"/>
        <v>0</v>
      </c>
      <c r="H251" s="21">
        <f t="shared" si="43"/>
        <v>600000</v>
      </c>
      <c r="I251" s="18"/>
    </row>
    <row r="252" spans="1:9">
      <c r="A252" s="22" t="s">
        <v>198</v>
      </c>
      <c r="B252" s="15" t="s">
        <v>7</v>
      </c>
      <c r="C252" s="15" t="s">
        <v>45</v>
      </c>
      <c r="D252" s="15" t="s">
        <v>113</v>
      </c>
      <c r="E252" s="15" t="s">
        <v>14</v>
      </c>
      <c r="F252" s="21">
        <f t="shared" si="43"/>
        <v>600000</v>
      </c>
      <c r="G252" s="21">
        <f t="shared" si="43"/>
        <v>0</v>
      </c>
      <c r="H252" s="21">
        <f t="shared" si="43"/>
        <v>600000</v>
      </c>
      <c r="I252" s="18"/>
    </row>
    <row r="253" spans="1:9" ht="51">
      <c r="A253" s="16" t="s">
        <v>197</v>
      </c>
      <c r="B253" s="14" t="s">
        <v>7</v>
      </c>
      <c r="C253" s="14" t="s">
        <v>45</v>
      </c>
      <c r="D253" s="14" t="s">
        <v>113</v>
      </c>
      <c r="E253" s="14" t="s">
        <v>22</v>
      </c>
      <c r="F253" s="17">
        <v>600000</v>
      </c>
      <c r="G253" s="17"/>
      <c r="H253" s="23">
        <f>F253+G253</f>
        <v>600000</v>
      </c>
      <c r="I253" s="18"/>
    </row>
    <row r="254" spans="1:9">
      <c r="A254" s="22" t="s">
        <v>223</v>
      </c>
      <c r="B254" s="15" t="s">
        <v>7</v>
      </c>
      <c r="C254" s="15" t="s">
        <v>46</v>
      </c>
      <c r="D254" s="15"/>
      <c r="E254" s="15"/>
      <c r="F254" s="21">
        <f t="shared" ref="F254:H256" si="44">F255</f>
        <v>15350000</v>
      </c>
      <c r="G254" s="21">
        <f t="shared" si="44"/>
        <v>0</v>
      </c>
      <c r="H254" s="21">
        <f t="shared" si="44"/>
        <v>15350000</v>
      </c>
      <c r="I254" s="18"/>
    </row>
    <row r="255" spans="1:9">
      <c r="A255" s="22" t="s">
        <v>222</v>
      </c>
      <c r="B255" s="15" t="s">
        <v>7</v>
      </c>
      <c r="C255" s="15" t="s">
        <v>47</v>
      </c>
      <c r="D255" s="15"/>
      <c r="E255" s="15"/>
      <c r="F255" s="21">
        <f t="shared" si="44"/>
        <v>15350000</v>
      </c>
      <c r="G255" s="21">
        <f t="shared" si="44"/>
        <v>0</v>
      </c>
      <c r="H255" s="21">
        <f t="shared" si="44"/>
        <v>15350000</v>
      </c>
      <c r="I255" s="18"/>
    </row>
    <row r="256" spans="1:9" ht="51">
      <c r="A256" s="22" t="s">
        <v>221</v>
      </c>
      <c r="B256" s="15" t="s">
        <v>7</v>
      </c>
      <c r="C256" s="15" t="s">
        <v>47</v>
      </c>
      <c r="D256" s="15" t="s">
        <v>117</v>
      </c>
      <c r="E256" s="15"/>
      <c r="F256" s="21">
        <f t="shared" si="44"/>
        <v>15350000</v>
      </c>
      <c r="G256" s="21">
        <f t="shared" si="44"/>
        <v>0</v>
      </c>
      <c r="H256" s="21">
        <f t="shared" si="44"/>
        <v>15350000</v>
      </c>
      <c r="I256" s="18"/>
    </row>
    <row r="257" spans="1:9" ht="25.5">
      <c r="A257" s="22" t="s">
        <v>220</v>
      </c>
      <c r="B257" s="15" t="s">
        <v>7</v>
      </c>
      <c r="C257" s="15" t="s">
        <v>47</v>
      </c>
      <c r="D257" s="15" t="s">
        <v>118</v>
      </c>
      <c r="E257" s="15"/>
      <c r="F257" s="21">
        <f>F258+F261</f>
        <v>15350000</v>
      </c>
      <c r="G257" s="21">
        <f>G258+G261</f>
        <v>0</v>
      </c>
      <c r="H257" s="21">
        <f>H258+H261</f>
        <v>15350000</v>
      </c>
      <c r="I257" s="18"/>
    </row>
    <row r="258" spans="1:9" ht="25.5">
      <c r="A258" s="22" t="s">
        <v>219</v>
      </c>
      <c r="B258" s="15" t="s">
        <v>7</v>
      </c>
      <c r="C258" s="15" t="s">
        <v>47</v>
      </c>
      <c r="D258" s="15" t="s">
        <v>119</v>
      </c>
      <c r="E258" s="15"/>
      <c r="F258" s="21">
        <f t="shared" ref="F258:H259" si="45">F259</f>
        <v>5350000</v>
      </c>
      <c r="G258" s="21">
        <f t="shared" si="45"/>
        <v>0</v>
      </c>
      <c r="H258" s="21">
        <f t="shared" si="45"/>
        <v>5350000</v>
      </c>
      <c r="I258" s="18"/>
    </row>
    <row r="259" spans="1:9" ht="38.25">
      <c r="A259" s="22" t="s">
        <v>218</v>
      </c>
      <c r="B259" s="15" t="s">
        <v>7</v>
      </c>
      <c r="C259" s="15" t="s">
        <v>47</v>
      </c>
      <c r="D259" s="15" t="s">
        <v>119</v>
      </c>
      <c r="E259" s="15" t="s">
        <v>20</v>
      </c>
      <c r="F259" s="21">
        <f t="shared" si="45"/>
        <v>5350000</v>
      </c>
      <c r="G259" s="21">
        <f t="shared" si="45"/>
        <v>0</v>
      </c>
      <c r="H259" s="21">
        <f t="shared" si="45"/>
        <v>5350000</v>
      </c>
      <c r="I259" s="18"/>
    </row>
    <row r="260" spans="1:9">
      <c r="A260" s="16" t="s">
        <v>217</v>
      </c>
      <c r="B260" s="14" t="s">
        <v>7</v>
      </c>
      <c r="C260" s="14" t="s">
        <v>47</v>
      </c>
      <c r="D260" s="14" t="s">
        <v>119</v>
      </c>
      <c r="E260" s="14" t="s">
        <v>37</v>
      </c>
      <c r="F260" s="17">
        <v>5350000</v>
      </c>
      <c r="G260" s="17"/>
      <c r="H260" s="23">
        <f>F260+G260</f>
        <v>5350000</v>
      </c>
      <c r="I260" s="18"/>
    </row>
    <row r="261" spans="1:9" ht="25.5">
      <c r="A261" s="22" t="s">
        <v>216</v>
      </c>
      <c r="B261" s="15" t="s">
        <v>7</v>
      </c>
      <c r="C261" s="15" t="s">
        <v>47</v>
      </c>
      <c r="D261" s="15" t="s">
        <v>120</v>
      </c>
      <c r="E261" s="15"/>
      <c r="F261" s="21">
        <f t="shared" ref="F261:H262" si="46">F262</f>
        <v>10000000</v>
      </c>
      <c r="G261" s="21">
        <f t="shared" si="46"/>
        <v>0</v>
      </c>
      <c r="H261" s="21">
        <f t="shared" si="46"/>
        <v>10000000</v>
      </c>
      <c r="I261" s="18"/>
    </row>
    <row r="262" spans="1:9">
      <c r="A262" s="22" t="s">
        <v>198</v>
      </c>
      <c r="B262" s="15" t="s">
        <v>7</v>
      </c>
      <c r="C262" s="15" t="s">
        <v>47</v>
      </c>
      <c r="D262" s="15" t="s">
        <v>120</v>
      </c>
      <c r="E262" s="15" t="s">
        <v>14</v>
      </c>
      <c r="F262" s="21">
        <f t="shared" si="46"/>
        <v>10000000</v>
      </c>
      <c r="G262" s="21">
        <f t="shared" si="46"/>
        <v>0</v>
      </c>
      <c r="H262" s="21">
        <f t="shared" si="46"/>
        <v>10000000</v>
      </c>
      <c r="I262" s="18"/>
    </row>
    <row r="263" spans="1:9" ht="51">
      <c r="A263" s="16" t="s">
        <v>197</v>
      </c>
      <c r="B263" s="14" t="s">
        <v>7</v>
      </c>
      <c r="C263" s="14" t="s">
        <v>47</v>
      </c>
      <c r="D263" s="14" t="s">
        <v>120</v>
      </c>
      <c r="E263" s="14" t="s">
        <v>22</v>
      </c>
      <c r="F263" s="17">
        <v>10000000</v>
      </c>
      <c r="G263" s="17"/>
      <c r="H263" s="23">
        <f>F263+G263</f>
        <v>10000000</v>
      </c>
      <c r="I263" s="18"/>
    </row>
    <row r="264" spans="1:9">
      <c r="A264" s="22" t="s">
        <v>215</v>
      </c>
      <c r="B264" s="15" t="s">
        <v>7</v>
      </c>
      <c r="C264" s="15" t="s">
        <v>48</v>
      </c>
      <c r="D264" s="15"/>
      <c r="E264" s="15"/>
      <c r="F264" s="21">
        <f t="shared" ref="F264:H269" si="47">F265</f>
        <v>4400000</v>
      </c>
      <c r="G264" s="21">
        <f t="shared" si="47"/>
        <v>0</v>
      </c>
      <c r="H264" s="21">
        <f t="shared" si="47"/>
        <v>4400000</v>
      </c>
      <c r="I264" s="18"/>
    </row>
    <row r="265" spans="1:9">
      <c r="A265" s="22" t="s">
        <v>214</v>
      </c>
      <c r="B265" s="15" t="s">
        <v>7</v>
      </c>
      <c r="C265" s="15" t="s">
        <v>49</v>
      </c>
      <c r="D265" s="15"/>
      <c r="E265" s="15"/>
      <c r="F265" s="21">
        <f t="shared" si="47"/>
        <v>4400000</v>
      </c>
      <c r="G265" s="21">
        <f t="shared" si="47"/>
        <v>0</v>
      </c>
      <c r="H265" s="21">
        <f t="shared" si="47"/>
        <v>4400000</v>
      </c>
      <c r="I265" s="18"/>
    </row>
    <row r="266" spans="1:9" ht="76.5">
      <c r="A266" s="22" t="s">
        <v>160</v>
      </c>
      <c r="B266" s="15" t="s">
        <v>7</v>
      </c>
      <c r="C266" s="15" t="s">
        <v>49</v>
      </c>
      <c r="D266" s="15" t="s">
        <v>137</v>
      </c>
      <c r="E266" s="15"/>
      <c r="F266" s="21">
        <f t="shared" si="47"/>
        <v>4400000</v>
      </c>
      <c r="G266" s="21">
        <f t="shared" si="47"/>
        <v>0</v>
      </c>
      <c r="H266" s="21">
        <f t="shared" si="47"/>
        <v>4400000</v>
      </c>
      <c r="I266" s="18"/>
    </row>
    <row r="267" spans="1:9" ht="25.5">
      <c r="A267" s="22" t="s">
        <v>212</v>
      </c>
      <c r="B267" s="15" t="s">
        <v>7</v>
      </c>
      <c r="C267" s="15" t="s">
        <v>49</v>
      </c>
      <c r="D267" s="15" t="s">
        <v>158</v>
      </c>
      <c r="E267" s="15"/>
      <c r="F267" s="21">
        <f t="shared" si="47"/>
        <v>4400000</v>
      </c>
      <c r="G267" s="21">
        <f t="shared" si="47"/>
        <v>0</v>
      </c>
      <c r="H267" s="21">
        <f t="shared" si="47"/>
        <v>4400000</v>
      </c>
      <c r="I267" s="18"/>
    </row>
    <row r="268" spans="1:9" ht="25.5">
      <c r="A268" s="22" t="s">
        <v>213</v>
      </c>
      <c r="B268" s="15" t="s">
        <v>7</v>
      </c>
      <c r="C268" s="15" t="s">
        <v>49</v>
      </c>
      <c r="D268" s="15" t="s">
        <v>159</v>
      </c>
      <c r="E268" s="15"/>
      <c r="F268" s="21">
        <f t="shared" si="47"/>
        <v>4400000</v>
      </c>
      <c r="G268" s="21">
        <f t="shared" si="47"/>
        <v>0</v>
      </c>
      <c r="H268" s="21">
        <f t="shared" si="47"/>
        <v>4400000</v>
      </c>
      <c r="I268" s="18"/>
    </row>
    <row r="269" spans="1:9">
      <c r="A269" s="22" t="s">
        <v>198</v>
      </c>
      <c r="B269" s="15" t="s">
        <v>7</v>
      </c>
      <c r="C269" s="15" t="s">
        <v>49</v>
      </c>
      <c r="D269" s="15" t="s">
        <v>159</v>
      </c>
      <c r="E269" s="15" t="s">
        <v>14</v>
      </c>
      <c r="F269" s="21">
        <f t="shared" si="47"/>
        <v>4400000</v>
      </c>
      <c r="G269" s="21">
        <f t="shared" si="47"/>
        <v>0</v>
      </c>
      <c r="H269" s="21">
        <f t="shared" si="47"/>
        <v>4400000</v>
      </c>
      <c r="I269" s="18"/>
    </row>
    <row r="270" spans="1:9" ht="51">
      <c r="A270" s="16" t="s">
        <v>197</v>
      </c>
      <c r="B270" s="14" t="s">
        <v>7</v>
      </c>
      <c r="C270" s="14" t="s">
        <v>49</v>
      </c>
      <c r="D270" s="14" t="s">
        <v>159</v>
      </c>
      <c r="E270" s="14" t="s">
        <v>22</v>
      </c>
      <c r="F270" s="17">
        <v>4400000</v>
      </c>
      <c r="G270" s="17"/>
      <c r="H270" s="23">
        <f>F270+G270</f>
        <v>4400000</v>
      </c>
      <c r="I270" s="18"/>
    </row>
    <row r="271" spans="1:9" ht="25.5">
      <c r="A271" s="22" t="s">
        <v>211</v>
      </c>
      <c r="B271" s="15" t="s">
        <v>7</v>
      </c>
      <c r="C271" s="15" t="s">
        <v>50</v>
      </c>
      <c r="D271" s="15"/>
      <c r="E271" s="15"/>
      <c r="F271" s="21">
        <f t="shared" ref="F271:H276" si="48">F272</f>
        <v>100000</v>
      </c>
      <c r="G271" s="21">
        <f t="shared" si="48"/>
        <v>0</v>
      </c>
      <c r="H271" s="21">
        <f t="shared" si="48"/>
        <v>100000</v>
      </c>
      <c r="I271" s="18"/>
    </row>
    <row r="272" spans="1:9" ht="25.5">
      <c r="A272" s="22" t="s">
        <v>210</v>
      </c>
      <c r="B272" s="15" t="s">
        <v>7</v>
      </c>
      <c r="C272" s="15" t="s">
        <v>51</v>
      </c>
      <c r="D272" s="15"/>
      <c r="E272" s="15"/>
      <c r="F272" s="21">
        <f t="shared" si="48"/>
        <v>100000</v>
      </c>
      <c r="G272" s="21">
        <f t="shared" si="48"/>
        <v>0</v>
      </c>
      <c r="H272" s="21">
        <f t="shared" si="48"/>
        <v>100000</v>
      </c>
      <c r="I272" s="18"/>
    </row>
    <row r="273" spans="1:9" ht="51">
      <c r="A273" s="22" t="s">
        <v>209</v>
      </c>
      <c r="B273" s="15" t="s">
        <v>7</v>
      </c>
      <c r="C273" s="15" t="s">
        <v>51</v>
      </c>
      <c r="D273" s="15" t="s">
        <v>121</v>
      </c>
      <c r="E273" s="15"/>
      <c r="F273" s="21">
        <f t="shared" si="48"/>
        <v>100000</v>
      </c>
      <c r="G273" s="21">
        <f t="shared" si="48"/>
        <v>0</v>
      </c>
      <c r="H273" s="21">
        <f t="shared" si="48"/>
        <v>100000</v>
      </c>
      <c r="I273" s="18"/>
    </row>
    <row r="274" spans="1:9" ht="38.25">
      <c r="A274" s="22" t="s">
        <v>208</v>
      </c>
      <c r="B274" s="15" t="s">
        <v>7</v>
      </c>
      <c r="C274" s="15" t="s">
        <v>51</v>
      </c>
      <c r="D274" s="15" t="s">
        <v>122</v>
      </c>
      <c r="E274" s="15"/>
      <c r="F274" s="21">
        <f t="shared" si="48"/>
        <v>100000</v>
      </c>
      <c r="G274" s="21">
        <f t="shared" si="48"/>
        <v>0</v>
      </c>
      <c r="H274" s="21">
        <f t="shared" si="48"/>
        <v>100000</v>
      </c>
      <c r="I274" s="18"/>
    </row>
    <row r="275" spans="1:9" ht="38.25">
      <c r="A275" s="22" t="s">
        <v>207</v>
      </c>
      <c r="B275" s="15" t="s">
        <v>7</v>
      </c>
      <c r="C275" s="15" t="s">
        <v>51</v>
      </c>
      <c r="D275" s="15" t="s">
        <v>123</v>
      </c>
      <c r="E275" s="15"/>
      <c r="F275" s="21">
        <f t="shared" si="48"/>
        <v>100000</v>
      </c>
      <c r="G275" s="21">
        <f t="shared" si="48"/>
        <v>0</v>
      </c>
      <c r="H275" s="21">
        <f t="shared" si="48"/>
        <v>100000</v>
      </c>
      <c r="I275" s="18"/>
    </row>
    <row r="276" spans="1:9" ht="25.5">
      <c r="A276" s="22" t="s">
        <v>206</v>
      </c>
      <c r="B276" s="15" t="s">
        <v>7</v>
      </c>
      <c r="C276" s="15" t="s">
        <v>51</v>
      </c>
      <c r="D276" s="15" t="s">
        <v>123</v>
      </c>
      <c r="E276" s="15" t="s">
        <v>52</v>
      </c>
      <c r="F276" s="21">
        <f t="shared" si="48"/>
        <v>100000</v>
      </c>
      <c r="G276" s="21">
        <f t="shared" si="48"/>
        <v>0</v>
      </c>
      <c r="H276" s="21">
        <f t="shared" si="48"/>
        <v>100000</v>
      </c>
      <c r="I276" s="18"/>
    </row>
    <row r="277" spans="1:9">
      <c r="A277" s="16" t="s">
        <v>205</v>
      </c>
      <c r="B277" s="14" t="s">
        <v>7</v>
      </c>
      <c r="C277" s="14" t="s">
        <v>51</v>
      </c>
      <c r="D277" s="14" t="s">
        <v>123</v>
      </c>
      <c r="E277" s="14" t="s">
        <v>53</v>
      </c>
      <c r="F277" s="17">
        <v>100000</v>
      </c>
      <c r="G277" s="17"/>
      <c r="H277" s="23">
        <f>F277+G277</f>
        <v>100000</v>
      </c>
      <c r="I277" s="18"/>
    </row>
  </sheetData>
  <mergeCells count="1">
    <mergeCell ref="A11:H11"/>
  </mergeCells>
  <phoneticPr fontId="4" type="noConversion"/>
  <pageMargins left="0.59055118110236227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USER</cp:lastModifiedBy>
  <cp:lastPrinted>2016-12-14T15:10:50Z</cp:lastPrinted>
  <dcterms:created xsi:type="dcterms:W3CDTF">2014-12-18T05:56:01Z</dcterms:created>
  <dcterms:modified xsi:type="dcterms:W3CDTF">2017-02-18T22:41:37Z</dcterms:modified>
</cp:coreProperties>
</file>