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<sst xmlns="http://schemas.openxmlformats.org/spreadsheetml/2006/main" count="138" uniqueCount="70">
  <si>
    <t>Наименование объекта</t>
  </si>
  <si>
    <t>Источник финанси- рования</t>
  </si>
  <si>
    <t>Площадь,м2</t>
  </si>
  <si>
    <t>Ремонт автомобильной дороги по ул.Подольских курсантов (от жд№25 до ветлечебницы)</t>
  </si>
  <si>
    <t>Местный бюджет</t>
  </si>
  <si>
    <t>ул.Маяковского</t>
  </si>
  <si>
    <t>ЩМА-15,  толщ. слоя -5 см</t>
  </si>
  <si>
    <t>ул.Раевского</t>
  </si>
  <si>
    <t>1-й Калужский переулок, пер. Совхозный, ул.2-я Аэродромная</t>
  </si>
  <si>
    <t>а/б, толщина слоя 5 см</t>
  </si>
  <si>
    <t>ул.Пионерская</t>
  </si>
  <si>
    <t>ул.Крупская</t>
  </si>
  <si>
    <t>ул.Мирная</t>
  </si>
  <si>
    <t>ул.Школьная</t>
  </si>
  <si>
    <t>ул.Чистовича ( от больницы до ул. Подольских курсантов)</t>
  </si>
  <si>
    <t>ул.Зеленая</t>
  </si>
  <si>
    <t>ул.С.Беляева ( от ул. Кутузова до оврага)</t>
  </si>
  <si>
    <t>ул.Гр.Соколова , Володарка ( от ул. Калужской до ул. Ивановской)</t>
  </si>
  <si>
    <t>ул.Чернышевского</t>
  </si>
  <si>
    <t>ул.Дружбы</t>
  </si>
  <si>
    <t>ул.Строительная</t>
  </si>
  <si>
    <t>ул.Коммунистическая</t>
  </si>
  <si>
    <t>Ул.Гоголя г.Малоярославец Церковь Покрова Пресвятой Богородицы с.Карижа</t>
  </si>
  <si>
    <t>ул. Заводская</t>
  </si>
  <si>
    <t xml:space="preserve">  ул.   Гр. Соколова </t>
  </si>
  <si>
    <t>Областной бюджет</t>
  </si>
  <si>
    <t>ул. Восточный тупик</t>
  </si>
  <si>
    <t>Итого по дорогам</t>
  </si>
  <si>
    <t xml:space="preserve"> </t>
  </si>
  <si>
    <t>ул.Полевая</t>
  </si>
  <si>
    <t>местный бюжет</t>
  </si>
  <si>
    <t>областной бюджет</t>
  </si>
  <si>
    <t>Проектные работ по ул. Пролетарская, Нижнепролетарская, Интернациональный проезд</t>
  </si>
  <si>
    <t>ул.Кооперативная</t>
  </si>
  <si>
    <t>ул. Солдатская</t>
  </si>
  <si>
    <t>ремонт дорог</t>
  </si>
  <si>
    <t>щебень</t>
  </si>
  <si>
    <t>Итого по дорогам   в т.ч.</t>
  </si>
  <si>
    <t>ч</t>
  </si>
  <si>
    <t>Приложение №5</t>
  </si>
  <si>
    <t>к Постановлению Администрации</t>
  </si>
  <si>
    <t>МО ГП "Город Малоярославец"</t>
  </si>
  <si>
    <t>ул. Комсомольская д.77 до д.92</t>
  </si>
  <si>
    <t>ул.Радищева (2015г)</t>
  </si>
  <si>
    <t>ул. Парковый проезд (2015г.)</t>
  </si>
  <si>
    <t>ул.Футбольная (2014г)</t>
  </si>
  <si>
    <t>ул.Паровозная  (2014г)</t>
  </si>
  <si>
    <t>ул.Энтузиастов и ул.Мирная (2016г. 7768076,49)</t>
  </si>
  <si>
    <t>ул. Щорса  (2016г. 1188879,45)</t>
  </si>
  <si>
    <t>ул. Победы (2016г  994104,24)</t>
  </si>
  <si>
    <t>Интернацианальный проезд (2016г. 343,0 тыс.руб.)</t>
  </si>
  <si>
    <t>Исполнитель программы (Соисполнитель)</t>
  </si>
  <si>
    <t>Отдел капитального строительства и технической инспекции администрации           (ОКС иТС)</t>
  </si>
  <si>
    <t>Интернациональный проезд</t>
  </si>
  <si>
    <t>а/б толщина слоя 5см</t>
  </si>
  <si>
    <t>Итого</t>
  </si>
  <si>
    <t>Районный бюджет</t>
  </si>
  <si>
    <t>Ремонт участка автомобильной дороги по ул.Московская</t>
  </si>
  <si>
    <t>районный бюджет</t>
  </si>
  <si>
    <t>Дорога (Детсад №4 "Золотой ключик")</t>
  </si>
  <si>
    <t>Тип покры тия</t>
  </si>
  <si>
    <t>2014г.</t>
  </si>
  <si>
    <t>2015г.</t>
  </si>
  <si>
    <t>2016г.</t>
  </si>
  <si>
    <t>2017г.</t>
  </si>
  <si>
    <t>2018г.</t>
  </si>
  <si>
    <t>2019г.</t>
  </si>
  <si>
    <t>2020г.</t>
  </si>
  <si>
    <t>3.6. Капитальный ремонт и ремонт автомобильных дорог общего пользования  местного значения  по улицам МО ГП "Город Малоярославец" на 2014-2020 годы                                                                                                             тыс.руб.</t>
  </si>
  <si>
    <t xml:space="preserve">                                                       от   21.03.2018г.   №251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</si>
</sst>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8" fillId="0" borderId="0" xfId="0" applyFont="1" applyAlignment="1">
      <alignment horizontal="justify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textRotation="90" wrapText="1"/>
    </xf>
    <xf numFmtId="0" fontId="0" fillId="0" borderId="0" xfId="0" applyFill="1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textRotation="90" wrapText="1"/>
    </xf>
    <xf numFmtId="0" fontId="6" fillId="2" borderId="1" xfId="0" applyFont="1" applyFill="1" applyBorder="1" applyAlignment="1">
      <alignment textRotation="90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workbookViewId="0" topLeftCell="C4">
      <selection activeCell="O13" sqref="O13"/>
    </sheetView>
  </sheetViews>
  <sheetFormatPr defaultColWidth="9.00390625" defaultRowHeight="12.75"/>
  <cols>
    <col min="1" max="1" width="2.875" style="0" customWidth="1"/>
    <col min="2" max="2" width="35.75390625" style="0" customWidth="1"/>
    <col min="3" max="3" width="15.75390625" style="0" customWidth="1"/>
    <col min="4" max="4" width="9.75390625" style="0" customWidth="1"/>
    <col min="5" max="5" width="8.75390625" style="0" customWidth="1"/>
    <col min="6" max="6" width="5.375" style="0" customWidth="1"/>
    <col min="7" max="7" width="7.00390625" style="0" customWidth="1"/>
    <col min="8" max="8" width="6.25390625" style="0" customWidth="1"/>
    <col min="9" max="9" width="7.25390625" style="0" customWidth="1"/>
    <col min="10" max="11" width="6.75390625" style="0" customWidth="1"/>
    <col min="12" max="12" width="6.625" style="0" customWidth="1"/>
    <col min="13" max="13" width="7.25390625" style="0" customWidth="1"/>
  </cols>
  <sheetData>
    <row r="1" spans="2:14" ht="12.75" hidden="1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"/>
    </row>
    <row r="2" spans="2:14" ht="12.75" hidden="1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"/>
    </row>
    <row r="3" spans="2:13" ht="12.75" hidden="1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2:13" ht="12.75">
      <c r="B4" s="7"/>
      <c r="C4" s="7"/>
      <c r="D4" s="7"/>
      <c r="E4" s="7"/>
      <c r="F4" s="7"/>
      <c r="G4" s="7"/>
      <c r="H4" s="7"/>
      <c r="I4" s="7"/>
      <c r="J4" s="59" t="s">
        <v>39</v>
      </c>
      <c r="K4" s="59"/>
      <c r="L4" s="59"/>
      <c r="M4" s="59"/>
    </row>
    <row r="5" spans="2:13" ht="12.75">
      <c r="B5" s="7"/>
      <c r="C5" s="7"/>
      <c r="D5" s="7"/>
      <c r="E5" s="7"/>
      <c r="F5" s="7"/>
      <c r="G5" s="59" t="s">
        <v>40</v>
      </c>
      <c r="H5" s="59"/>
      <c r="I5" s="59"/>
      <c r="J5" s="59"/>
      <c r="K5" s="59"/>
      <c r="L5" s="59"/>
      <c r="M5" s="59"/>
    </row>
    <row r="6" spans="2:13" ht="12.75">
      <c r="B6" s="7"/>
      <c r="C6" s="7"/>
      <c r="D6" s="7"/>
      <c r="E6" s="7"/>
      <c r="F6" s="59" t="s">
        <v>41</v>
      </c>
      <c r="G6" s="59"/>
      <c r="H6" s="59"/>
      <c r="I6" s="59"/>
      <c r="J6" s="59"/>
      <c r="K6" s="59"/>
      <c r="L6" s="59"/>
      <c r="M6" s="59"/>
    </row>
    <row r="7" spans="2:14" ht="12.75">
      <c r="B7" s="7"/>
      <c r="C7" s="7"/>
      <c r="D7" s="7"/>
      <c r="E7" s="7"/>
      <c r="F7" s="7"/>
      <c r="G7" s="76" t="s">
        <v>69</v>
      </c>
      <c r="H7" s="76"/>
      <c r="I7" s="76"/>
      <c r="J7" s="76"/>
      <c r="K7" s="76"/>
      <c r="L7" s="76"/>
      <c r="M7" s="76"/>
      <c r="N7" s="76"/>
    </row>
    <row r="8" spans="11:12" ht="12.75">
      <c r="K8" s="6"/>
      <c r="L8" s="6"/>
    </row>
    <row r="9" ht="12.75" hidden="1"/>
    <row r="10" spans="1:14" ht="33" customHeight="1" thickBot="1">
      <c r="A10" s="1"/>
      <c r="B10" s="60" t="s">
        <v>68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</row>
    <row r="11" spans="1:16" ht="21.75" customHeight="1">
      <c r="A11" s="61" t="s">
        <v>28</v>
      </c>
      <c r="B11" s="63" t="s">
        <v>0</v>
      </c>
      <c r="C11" s="65" t="s">
        <v>51</v>
      </c>
      <c r="D11" s="65" t="s">
        <v>1</v>
      </c>
      <c r="E11" s="67" t="s">
        <v>60</v>
      </c>
      <c r="F11" s="55" t="s">
        <v>2</v>
      </c>
      <c r="G11" s="49" t="s">
        <v>61</v>
      </c>
      <c r="H11" s="52" t="s">
        <v>62</v>
      </c>
      <c r="I11" s="52" t="s">
        <v>63</v>
      </c>
      <c r="J11" s="43" t="s">
        <v>64</v>
      </c>
      <c r="K11" s="43" t="s">
        <v>65</v>
      </c>
      <c r="L11" s="43" t="s">
        <v>66</v>
      </c>
      <c r="M11" s="43" t="s">
        <v>67</v>
      </c>
      <c r="N11" s="46" t="s">
        <v>55</v>
      </c>
      <c r="O11" s="5"/>
      <c r="P11" s="5"/>
    </row>
    <row r="12" spans="1:16" ht="3" customHeight="1" hidden="1" thickBot="1">
      <c r="A12" s="62"/>
      <c r="B12" s="64"/>
      <c r="C12" s="66"/>
      <c r="D12" s="66"/>
      <c r="E12" s="68"/>
      <c r="F12" s="56"/>
      <c r="G12" s="50"/>
      <c r="H12" s="53"/>
      <c r="I12" s="53"/>
      <c r="J12" s="44"/>
      <c r="K12" s="44"/>
      <c r="L12" s="44"/>
      <c r="M12" s="44"/>
      <c r="N12" s="47"/>
      <c r="O12" s="5"/>
      <c r="P12" s="5"/>
    </row>
    <row r="13" spans="1:16" ht="35.25" customHeight="1">
      <c r="A13" s="62"/>
      <c r="B13" s="64"/>
      <c r="C13" s="66"/>
      <c r="D13" s="66"/>
      <c r="E13" s="69"/>
      <c r="F13" s="56"/>
      <c r="G13" s="51"/>
      <c r="H13" s="54"/>
      <c r="I13" s="54"/>
      <c r="J13" s="45"/>
      <c r="K13" s="45"/>
      <c r="L13" s="45"/>
      <c r="M13" s="45"/>
      <c r="N13" s="48"/>
      <c r="O13" s="24"/>
      <c r="P13" s="5"/>
    </row>
    <row r="14" spans="1:16" ht="42.75" customHeight="1">
      <c r="A14" s="29">
        <v>1</v>
      </c>
      <c r="B14" s="16" t="s">
        <v>3</v>
      </c>
      <c r="C14" s="75" t="s">
        <v>52</v>
      </c>
      <c r="D14" s="8" t="s">
        <v>4</v>
      </c>
      <c r="E14" s="8" t="s">
        <v>9</v>
      </c>
      <c r="F14" s="8">
        <v>872</v>
      </c>
      <c r="G14" s="8">
        <v>1081.3</v>
      </c>
      <c r="H14" s="9"/>
      <c r="I14" s="10"/>
      <c r="J14" s="17"/>
      <c r="K14" s="17"/>
      <c r="L14" s="17"/>
      <c r="M14" s="17"/>
      <c r="N14" s="31">
        <f aca="true" t="shared" si="0" ref="N14:N36">G14+H14+I14+J14+K14+L14+M14</f>
        <v>1081.3</v>
      </c>
      <c r="O14" s="5"/>
      <c r="P14" s="5"/>
    </row>
    <row r="15" spans="1:16" ht="39.75" customHeight="1">
      <c r="A15" s="29">
        <v>2</v>
      </c>
      <c r="B15" s="16" t="s">
        <v>5</v>
      </c>
      <c r="C15" s="75"/>
      <c r="D15" s="8" t="s">
        <v>4</v>
      </c>
      <c r="E15" s="8" t="s">
        <v>6</v>
      </c>
      <c r="F15" s="8">
        <v>5310</v>
      </c>
      <c r="G15" s="8"/>
      <c r="H15" s="9"/>
      <c r="I15" s="10"/>
      <c r="J15" s="17"/>
      <c r="K15" s="17"/>
      <c r="L15" s="17"/>
      <c r="M15" s="17"/>
      <c r="N15" s="31">
        <f t="shared" si="0"/>
        <v>0</v>
      </c>
      <c r="O15" s="5"/>
      <c r="P15" s="5"/>
    </row>
    <row r="16" spans="1:16" ht="40.5" customHeight="1">
      <c r="A16" s="29">
        <v>3</v>
      </c>
      <c r="B16" s="16" t="s">
        <v>7</v>
      </c>
      <c r="C16" s="75"/>
      <c r="D16" s="8" t="s">
        <v>4</v>
      </c>
      <c r="E16" s="8" t="s">
        <v>6</v>
      </c>
      <c r="F16" s="8">
        <v>1353</v>
      </c>
      <c r="G16" s="8"/>
      <c r="H16" s="9"/>
      <c r="I16" s="10"/>
      <c r="J16" s="8"/>
      <c r="K16" s="17"/>
      <c r="L16" s="17"/>
      <c r="M16" s="17"/>
      <c r="N16" s="31">
        <f t="shared" si="0"/>
        <v>0</v>
      </c>
      <c r="O16" s="5"/>
      <c r="P16" s="5"/>
    </row>
    <row r="17" spans="1:16" ht="36.75" customHeight="1">
      <c r="A17" s="29">
        <v>4</v>
      </c>
      <c r="B17" s="16" t="s">
        <v>8</v>
      </c>
      <c r="C17" s="75"/>
      <c r="D17" s="8" t="s">
        <v>4</v>
      </c>
      <c r="E17" s="8" t="s">
        <v>9</v>
      </c>
      <c r="F17" s="8">
        <v>4728</v>
      </c>
      <c r="G17" s="8"/>
      <c r="H17" s="9"/>
      <c r="I17" s="10"/>
      <c r="J17" s="17"/>
      <c r="K17" s="17"/>
      <c r="L17" s="17"/>
      <c r="M17" s="17"/>
      <c r="N17" s="31">
        <f t="shared" si="0"/>
        <v>0</v>
      </c>
      <c r="O17" s="5"/>
      <c r="P17" s="5"/>
    </row>
    <row r="18" spans="1:16" ht="38.25" customHeight="1">
      <c r="A18" s="29">
        <v>5</v>
      </c>
      <c r="B18" s="16" t="s">
        <v>32</v>
      </c>
      <c r="C18" s="75"/>
      <c r="D18" s="8" t="s">
        <v>4</v>
      </c>
      <c r="E18" s="8" t="s">
        <v>9</v>
      </c>
      <c r="F18" s="8"/>
      <c r="G18" s="8"/>
      <c r="H18" s="9"/>
      <c r="I18" s="10"/>
      <c r="J18" s="17"/>
      <c r="K18" s="17"/>
      <c r="L18" s="17"/>
      <c r="M18" s="17"/>
      <c r="N18" s="31">
        <f t="shared" si="0"/>
        <v>0</v>
      </c>
      <c r="O18" s="5"/>
      <c r="P18" s="5"/>
    </row>
    <row r="19" spans="1:16" ht="38.25" customHeight="1">
      <c r="A19" s="29">
        <v>6</v>
      </c>
      <c r="B19" s="16" t="s">
        <v>10</v>
      </c>
      <c r="C19" s="75"/>
      <c r="D19" s="8" t="s">
        <v>4</v>
      </c>
      <c r="E19" s="8" t="s">
        <v>9</v>
      </c>
      <c r="F19" s="8">
        <v>560</v>
      </c>
      <c r="G19" s="8"/>
      <c r="H19" s="9"/>
      <c r="I19" s="10"/>
      <c r="J19" s="17"/>
      <c r="K19" s="17"/>
      <c r="L19" s="17"/>
      <c r="M19" s="17"/>
      <c r="N19" s="31">
        <f t="shared" si="0"/>
        <v>0</v>
      </c>
      <c r="O19" s="5"/>
      <c r="P19" s="5"/>
    </row>
    <row r="20" spans="1:16" ht="43.5" customHeight="1">
      <c r="A20" s="29">
        <v>7</v>
      </c>
      <c r="B20" s="19" t="s">
        <v>11</v>
      </c>
      <c r="C20" s="75"/>
      <c r="D20" s="8" t="s">
        <v>4</v>
      </c>
      <c r="E20" s="11" t="s">
        <v>9</v>
      </c>
      <c r="F20" s="11">
        <v>2640</v>
      </c>
      <c r="G20" s="11"/>
      <c r="H20" s="10">
        <v>1650</v>
      </c>
      <c r="I20" s="10">
        <v>220.7</v>
      </c>
      <c r="J20" s="17"/>
      <c r="K20" s="17"/>
      <c r="L20" s="17"/>
      <c r="M20" s="17"/>
      <c r="N20" s="31">
        <f t="shared" si="0"/>
        <v>1870.7</v>
      </c>
      <c r="O20" s="5"/>
      <c r="P20" s="5"/>
    </row>
    <row r="21" spans="1:16" ht="37.5" customHeight="1">
      <c r="A21" s="29">
        <v>8</v>
      </c>
      <c r="B21" s="16" t="s">
        <v>12</v>
      </c>
      <c r="C21" s="75"/>
      <c r="D21" s="8" t="s">
        <v>4</v>
      </c>
      <c r="E21" s="8" t="s">
        <v>9</v>
      </c>
      <c r="F21" s="8">
        <v>2520</v>
      </c>
      <c r="G21" s="8"/>
      <c r="H21" s="9"/>
      <c r="I21" s="10"/>
      <c r="J21" s="17"/>
      <c r="K21" s="17"/>
      <c r="L21" s="17"/>
      <c r="M21" s="17"/>
      <c r="N21" s="31">
        <f t="shared" si="0"/>
        <v>0</v>
      </c>
      <c r="O21" s="5"/>
      <c r="P21" s="5"/>
    </row>
    <row r="22" spans="1:16" ht="39.75" customHeight="1">
      <c r="A22" s="29">
        <v>9</v>
      </c>
      <c r="B22" s="16" t="s">
        <v>13</v>
      </c>
      <c r="C22" s="75"/>
      <c r="D22" s="8" t="s">
        <v>4</v>
      </c>
      <c r="E22" s="8" t="s">
        <v>9</v>
      </c>
      <c r="F22" s="8">
        <v>1400</v>
      </c>
      <c r="G22" s="8"/>
      <c r="H22" s="9"/>
      <c r="I22" s="10"/>
      <c r="J22" s="17"/>
      <c r="K22" s="17"/>
      <c r="L22" s="17"/>
      <c r="M22" s="17"/>
      <c r="N22" s="31">
        <f t="shared" si="0"/>
        <v>0</v>
      </c>
      <c r="O22" s="5"/>
      <c r="P22" s="5"/>
    </row>
    <row r="23" spans="1:16" ht="39.75" customHeight="1">
      <c r="A23" s="29">
        <v>10</v>
      </c>
      <c r="B23" s="16" t="s">
        <v>14</v>
      </c>
      <c r="C23" s="75"/>
      <c r="D23" s="8" t="s">
        <v>4</v>
      </c>
      <c r="E23" s="8" t="s">
        <v>9</v>
      </c>
      <c r="F23" s="8">
        <v>3920</v>
      </c>
      <c r="G23" s="8"/>
      <c r="H23" s="9"/>
      <c r="I23" s="10"/>
      <c r="J23" s="17"/>
      <c r="K23" s="17"/>
      <c r="L23" s="17"/>
      <c r="M23" s="17"/>
      <c r="N23" s="31">
        <f t="shared" si="0"/>
        <v>0</v>
      </c>
      <c r="O23" s="5"/>
      <c r="P23" s="5"/>
    </row>
    <row r="24" spans="1:16" ht="39" customHeight="1">
      <c r="A24" s="29">
        <v>11</v>
      </c>
      <c r="B24" s="16" t="s">
        <v>15</v>
      </c>
      <c r="C24" s="75"/>
      <c r="D24" s="8" t="s">
        <v>4</v>
      </c>
      <c r="E24" s="8" t="s">
        <v>9</v>
      </c>
      <c r="F24" s="8">
        <v>3460</v>
      </c>
      <c r="G24" s="8"/>
      <c r="H24" s="9"/>
      <c r="I24" s="10"/>
      <c r="J24" s="17"/>
      <c r="K24" s="17"/>
      <c r="L24" s="17"/>
      <c r="M24" s="17"/>
      <c r="N24" s="31">
        <f t="shared" si="0"/>
        <v>0</v>
      </c>
      <c r="O24" s="5"/>
      <c r="P24" s="5"/>
    </row>
    <row r="25" spans="1:16" ht="40.5" customHeight="1">
      <c r="A25" s="29">
        <v>12</v>
      </c>
      <c r="B25" s="16" t="s">
        <v>16</v>
      </c>
      <c r="C25" s="75"/>
      <c r="D25" s="8" t="s">
        <v>4</v>
      </c>
      <c r="E25" s="8" t="s">
        <v>9</v>
      </c>
      <c r="F25" s="8">
        <v>1170</v>
      </c>
      <c r="G25" s="8"/>
      <c r="H25" s="9"/>
      <c r="I25" s="10"/>
      <c r="J25" s="17"/>
      <c r="K25" s="17"/>
      <c r="L25" s="17"/>
      <c r="M25" s="17"/>
      <c r="N25" s="31">
        <f t="shared" si="0"/>
        <v>0</v>
      </c>
      <c r="O25" s="5"/>
      <c r="P25" s="5"/>
    </row>
    <row r="26" spans="1:16" ht="40.5" customHeight="1">
      <c r="A26" s="29">
        <v>13</v>
      </c>
      <c r="B26" s="16" t="s">
        <v>33</v>
      </c>
      <c r="C26" s="75"/>
      <c r="D26" s="8" t="s">
        <v>4</v>
      </c>
      <c r="E26" s="8" t="s">
        <v>9</v>
      </c>
      <c r="F26" s="8">
        <v>4920</v>
      </c>
      <c r="G26" s="8"/>
      <c r="H26" s="9"/>
      <c r="I26" s="11"/>
      <c r="J26" s="17"/>
      <c r="K26" s="17"/>
      <c r="L26" s="17"/>
      <c r="M26" s="17"/>
      <c r="N26" s="31">
        <f t="shared" si="0"/>
        <v>0</v>
      </c>
      <c r="O26" s="5"/>
      <c r="P26" s="5"/>
    </row>
    <row r="27" spans="1:16" ht="38.25" customHeight="1">
      <c r="A27" s="29">
        <v>14</v>
      </c>
      <c r="B27" s="16" t="s">
        <v>17</v>
      </c>
      <c r="C27" s="75"/>
      <c r="D27" s="8" t="s">
        <v>4</v>
      </c>
      <c r="E27" s="8" t="s">
        <v>9</v>
      </c>
      <c r="F27" s="8">
        <v>2090</v>
      </c>
      <c r="G27" s="8"/>
      <c r="H27" s="9"/>
      <c r="I27" s="10"/>
      <c r="J27" s="17"/>
      <c r="K27" s="17"/>
      <c r="L27" s="17"/>
      <c r="M27" s="17"/>
      <c r="N27" s="31">
        <f t="shared" si="0"/>
        <v>0</v>
      </c>
      <c r="O27" s="5"/>
      <c r="P27" s="5"/>
    </row>
    <row r="28" spans="1:16" ht="39.75" customHeight="1">
      <c r="A28" s="29">
        <v>15</v>
      </c>
      <c r="B28" s="16" t="s">
        <v>18</v>
      </c>
      <c r="C28" s="75"/>
      <c r="D28" s="8" t="s">
        <v>4</v>
      </c>
      <c r="E28" s="8" t="s">
        <v>6</v>
      </c>
      <c r="F28" s="8">
        <v>4675</v>
      </c>
      <c r="G28" s="8"/>
      <c r="H28" s="9"/>
      <c r="I28" s="10"/>
      <c r="J28" s="17"/>
      <c r="K28" s="17"/>
      <c r="L28" s="17"/>
      <c r="M28" s="17"/>
      <c r="N28" s="31">
        <f t="shared" si="0"/>
        <v>0</v>
      </c>
      <c r="O28" s="5"/>
      <c r="P28" s="5"/>
    </row>
    <row r="29" spans="1:16" ht="36.75" customHeight="1">
      <c r="A29" s="29">
        <v>16</v>
      </c>
      <c r="B29" s="19" t="s">
        <v>46</v>
      </c>
      <c r="C29" s="75"/>
      <c r="D29" s="8" t="s">
        <v>4</v>
      </c>
      <c r="E29" s="11" t="s">
        <v>9</v>
      </c>
      <c r="F29" s="11">
        <v>1000</v>
      </c>
      <c r="G29" s="11"/>
      <c r="H29" s="10">
        <v>440</v>
      </c>
      <c r="I29" s="10"/>
      <c r="J29" s="17"/>
      <c r="K29" s="17"/>
      <c r="L29" s="17"/>
      <c r="M29" s="17"/>
      <c r="N29" s="31">
        <f t="shared" si="0"/>
        <v>440</v>
      </c>
      <c r="O29" s="5"/>
      <c r="P29" s="5"/>
    </row>
    <row r="30" spans="1:16" ht="38.25" customHeight="1">
      <c r="A30" s="29">
        <v>17</v>
      </c>
      <c r="B30" s="19" t="s">
        <v>45</v>
      </c>
      <c r="C30" s="75"/>
      <c r="D30" s="8" t="s">
        <v>4</v>
      </c>
      <c r="E30" s="11" t="s">
        <v>9</v>
      </c>
      <c r="F30" s="11">
        <v>3040</v>
      </c>
      <c r="G30" s="11"/>
      <c r="H30" s="10">
        <v>860</v>
      </c>
      <c r="I30" s="10">
        <v>716.4</v>
      </c>
      <c r="J30" s="17"/>
      <c r="K30" s="17"/>
      <c r="L30" s="17"/>
      <c r="M30" s="17"/>
      <c r="N30" s="31">
        <f t="shared" si="0"/>
        <v>1576.4</v>
      </c>
      <c r="O30" s="5"/>
      <c r="P30" s="5"/>
    </row>
    <row r="31" spans="1:16" ht="37.5" customHeight="1">
      <c r="A31" s="29">
        <v>18</v>
      </c>
      <c r="B31" s="19" t="s">
        <v>19</v>
      </c>
      <c r="C31" s="75"/>
      <c r="D31" s="8" t="s">
        <v>4</v>
      </c>
      <c r="E31" s="11" t="s">
        <v>9</v>
      </c>
      <c r="F31" s="11">
        <v>1400</v>
      </c>
      <c r="G31" s="11"/>
      <c r="H31" s="10"/>
      <c r="I31" s="10"/>
      <c r="J31" s="17"/>
      <c r="K31" s="17"/>
      <c r="L31" s="17"/>
      <c r="M31" s="17"/>
      <c r="N31" s="31">
        <f t="shared" si="0"/>
        <v>0</v>
      </c>
      <c r="O31" s="5"/>
      <c r="P31" s="5"/>
    </row>
    <row r="32" spans="1:16" ht="30" customHeight="1">
      <c r="A32" s="29">
        <v>19</v>
      </c>
      <c r="B32" s="16" t="s">
        <v>20</v>
      </c>
      <c r="C32" s="75"/>
      <c r="D32" s="8" t="s">
        <v>4</v>
      </c>
      <c r="E32" s="8" t="s">
        <v>9</v>
      </c>
      <c r="F32" s="8">
        <v>1000</v>
      </c>
      <c r="G32" s="8"/>
      <c r="H32" s="9"/>
      <c r="I32" s="10"/>
      <c r="J32" s="17"/>
      <c r="K32" s="17"/>
      <c r="L32" s="17"/>
      <c r="M32" s="17"/>
      <c r="N32" s="31">
        <f t="shared" si="0"/>
        <v>0</v>
      </c>
      <c r="O32" s="5"/>
      <c r="P32" s="5"/>
    </row>
    <row r="33" spans="1:16" ht="39.75" customHeight="1">
      <c r="A33" s="29">
        <v>20</v>
      </c>
      <c r="B33" s="16" t="s">
        <v>21</v>
      </c>
      <c r="C33" s="75"/>
      <c r="D33" s="8" t="s">
        <v>4</v>
      </c>
      <c r="E33" s="8" t="s">
        <v>6</v>
      </c>
      <c r="F33" s="8">
        <v>15624</v>
      </c>
      <c r="G33" s="8"/>
      <c r="H33" s="9"/>
      <c r="I33" s="10"/>
      <c r="J33" s="17"/>
      <c r="K33" s="17"/>
      <c r="L33" s="17"/>
      <c r="M33" s="17"/>
      <c r="N33" s="31">
        <f t="shared" si="0"/>
        <v>0</v>
      </c>
      <c r="O33" s="5"/>
      <c r="P33" s="5"/>
    </row>
    <row r="34" spans="1:16" ht="38.25" customHeight="1">
      <c r="A34" s="29">
        <v>21</v>
      </c>
      <c r="B34" s="16" t="s">
        <v>10</v>
      </c>
      <c r="C34" s="75"/>
      <c r="D34" s="8" t="s">
        <v>4</v>
      </c>
      <c r="E34" s="8" t="s">
        <v>9</v>
      </c>
      <c r="F34" s="8">
        <v>560</v>
      </c>
      <c r="G34" s="8"/>
      <c r="H34" s="9"/>
      <c r="I34" s="10"/>
      <c r="J34" s="17"/>
      <c r="K34" s="17"/>
      <c r="L34" s="17"/>
      <c r="M34" s="17"/>
      <c r="N34" s="31">
        <f t="shared" si="0"/>
        <v>0</v>
      </c>
      <c r="O34" s="5"/>
      <c r="P34" s="5"/>
    </row>
    <row r="35" spans="1:16" ht="39.75" customHeight="1">
      <c r="A35" s="29">
        <v>22</v>
      </c>
      <c r="B35" s="16" t="s">
        <v>22</v>
      </c>
      <c r="C35" s="75"/>
      <c r="D35" s="8" t="s">
        <v>4</v>
      </c>
      <c r="E35" s="8" t="s">
        <v>9</v>
      </c>
      <c r="F35" s="8"/>
      <c r="G35" s="8">
        <v>257.7</v>
      </c>
      <c r="H35" s="9"/>
      <c r="I35" s="10"/>
      <c r="J35" s="17"/>
      <c r="K35" s="17"/>
      <c r="L35" s="17"/>
      <c r="M35" s="17"/>
      <c r="N35" s="31">
        <f t="shared" si="0"/>
        <v>257.7</v>
      </c>
      <c r="O35" s="5"/>
      <c r="P35" s="5"/>
    </row>
    <row r="36" spans="1:16" ht="37.5" customHeight="1">
      <c r="A36" s="74">
        <v>23</v>
      </c>
      <c r="B36" s="16" t="s">
        <v>23</v>
      </c>
      <c r="C36" s="75"/>
      <c r="D36" s="75" t="s">
        <v>25</v>
      </c>
      <c r="E36" s="8" t="s">
        <v>9</v>
      </c>
      <c r="F36" s="8">
        <v>612</v>
      </c>
      <c r="G36" s="75">
        <v>1077.9</v>
      </c>
      <c r="H36" s="72"/>
      <c r="I36" s="73"/>
      <c r="J36" s="71"/>
      <c r="K36" s="71"/>
      <c r="L36" s="71"/>
      <c r="M36" s="17"/>
      <c r="N36" s="70">
        <f t="shared" si="0"/>
        <v>1077.9</v>
      </c>
      <c r="O36" s="5"/>
      <c r="P36" s="5"/>
    </row>
    <row r="37" spans="1:16" ht="39.75" customHeight="1">
      <c r="A37" s="74"/>
      <c r="B37" s="16" t="s">
        <v>24</v>
      </c>
      <c r="C37" s="75"/>
      <c r="D37" s="75"/>
      <c r="E37" s="8" t="s">
        <v>9</v>
      </c>
      <c r="F37" s="8">
        <v>959</v>
      </c>
      <c r="G37" s="75"/>
      <c r="H37" s="72"/>
      <c r="I37" s="73"/>
      <c r="J37" s="71"/>
      <c r="K37" s="71"/>
      <c r="L37" s="71"/>
      <c r="M37" s="17"/>
      <c r="N37" s="70"/>
      <c r="O37" s="5"/>
      <c r="P37" s="5"/>
    </row>
    <row r="38" spans="1:16" ht="37.5" customHeight="1">
      <c r="A38" s="29">
        <v>24</v>
      </c>
      <c r="B38" s="16" t="s">
        <v>26</v>
      </c>
      <c r="C38" s="75"/>
      <c r="D38" s="8" t="s">
        <v>25</v>
      </c>
      <c r="E38" s="8" t="s">
        <v>9</v>
      </c>
      <c r="F38" s="8">
        <v>1430</v>
      </c>
      <c r="G38" s="8">
        <v>840.9</v>
      </c>
      <c r="H38" s="9"/>
      <c r="I38" s="10"/>
      <c r="J38" s="17"/>
      <c r="K38" s="17"/>
      <c r="L38" s="17"/>
      <c r="M38" s="17"/>
      <c r="N38" s="31">
        <f aca="true" t="shared" si="1" ref="N38:N54">G38+H38+I38+J38+K38+L38+M38</f>
        <v>840.9</v>
      </c>
      <c r="O38" s="5"/>
      <c r="P38" s="5"/>
    </row>
    <row r="39" spans="1:16" ht="40.5" customHeight="1">
      <c r="A39" s="29">
        <v>25</v>
      </c>
      <c r="B39" s="19" t="s">
        <v>29</v>
      </c>
      <c r="C39" s="75"/>
      <c r="D39" s="11" t="s">
        <v>4</v>
      </c>
      <c r="E39" s="11" t="s">
        <v>9</v>
      </c>
      <c r="F39" s="11">
        <v>3000</v>
      </c>
      <c r="G39" s="11"/>
      <c r="H39" s="10">
        <v>1023</v>
      </c>
      <c r="I39" s="10"/>
      <c r="J39" s="17"/>
      <c r="K39" s="17"/>
      <c r="L39" s="17"/>
      <c r="M39" s="17"/>
      <c r="N39" s="31">
        <f t="shared" si="1"/>
        <v>1023</v>
      </c>
      <c r="O39" s="25"/>
      <c r="P39" s="5"/>
    </row>
    <row r="40" spans="1:16" ht="36.75" customHeight="1">
      <c r="A40" s="29">
        <v>26</v>
      </c>
      <c r="B40" s="19" t="s">
        <v>43</v>
      </c>
      <c r="C40" s="75"/>
      <c r="D40" s="11" t="s">
        <v>4</v>
      </c>
      <c r="E40" s="11" t="s">
        <v>9</v>
      </c>
      <c r="F40" s="11">
        <v>2038</v>
      </c>
      <c r="G40" s="11"/>
      <c r="H40" s="10">
        <v>700</v>
      </c>
      <c r="I40" s="10">
        <v>823.6</v>
      </c>
      <c r="J40" s="17"/>
      <c r="K40" s="17"/>
      <c r="L40" s="17"/>
      <c r="M40" s="17"/>
      <c r="N40" s="31">
        <f t="shared" si="1"/>
        <v>1523.6</v>
      </c>
      <c r="O40" s="5"/>
      <c r="P40" s="5"/>
    </row>
    <row r="41" spans="1:16" ht="39.75" customHeight="1">
      <c r="A41" s="29">
        <v>27</v>
      </c>
      <c r="B41" s="19" t="s">
        <v>44</v>
      </c>
      <c r="C41" s="75"/>
      <c r="D41" s="11" t="s">
        <v>4</v>
      </c>
      <c r="E41" s="11" t="s">
        <v>9</v>
      </c>
      <c r="F41" s="11">
        <v>1160</v>
      </c>
      <c r="G41" s="11"/>
      <c r="H41" s="10"/>
      <c r="I41" s="10">
        <v>400</v>
      </c>
      <c r="J41" s="17"/>
      <c r="K41" s="17"/>
      <c r="L41" s="20"/>
      <c r="M41" s="17"/>
      <c r="N41" s="35">
        <f t="shared" si="1"/>
        <v>400</v>
      </c>
      <c r="O41" s="5"/>
      <c r="P41" s="5"/>
    </row>
    <row r="42" spans="1:16" ht="45" customHeight="1">
      <c r="A42" s="29">
        <v>28</v>
      </c>
      <c r="B42" s="19" t="s">
        <v>47</v>
      </c>
      <c r="C42" s="75"/>
      <c r="D42" s="11" t="s">
        <v>25</v>
      </c>
      <c r="E42" s="8" t="s">
        <v>6</v>
      </c>
      <c r="F42" s="11">
        <v>1340</v>
      </c>
      <c r="G42" s="11"/>
      <c r="H42" s="10"/>
      <c r="I42" s="10"/>
      <c r="J42" s="17">
        <v>17636</v>
      </c>
      <c r="K42" s="17"/>
      <c r="L42" s="20"/>
      <c r="M42" s="17"/>
      <c r="N42" s="35">
        <f t="shared" si="1"/>
        <v>17636</v>
      </c>
      <c r="O42" s="5"/>
      <c r="P42" s="5"/>
    </row>
    <row r="43" spans="1:16" ht="28.5" customHeight="1">
      <c r="A43" s="29">
        <v>29</v>
      </c>
      <c r="B43" s="19" t="s">
        <v>42</v>
      </c>
      <c r="C43" s="75"/>
      <c r="D43" s="11" t="s">
        <v>4</v>
      </c>
      <c r="E43" s="8" t="s">
        <v>36</v>
      </c>
      <c r="F43" s="11">
        <v>965</v>
      </c>
      <c r="G43" s="11"/>
      <c r="H43" s="10"/>
      <c r="I43" s="10">
        <v>497.2</v>
      </c>
      <c r="J43" s="17"/>
      <c r="K43" s="17"/>
      <c r="L43" s="20"/>
      <c r="M43" s="17"/>
      <c r="N43" s="35">
        <f t="shared" si="1"/>
        <v>497.2</v>
      </c>
      <c r="O43" s="5"/>
      <c r="P43" s="5"/>
    </row>
    <row r="44" spans="1:16" ht="37.5" customHeight="1">
      <c r="A44" s="29">
        <v>30</v>
      </c>
      <c r="B44" s="19" t="s">
        <v>48</v>
      </c>
      <c r="C44" s="75"/>
      <c r="D44" s="11" t="s">
        <v>4</v>
      </c>
      <c r="E44" s="11" t="s">
        <v>9</v>
      </c>
      <c r="F44" s="11">
        <v>1677</v>
      </c>
      <c r="G44" s="11"/>
      <c r="H44" s="10"/>
      <c r="I44" s="10"/>
      <c r="J44" s="17">
        <v>1189</v>
      </c>
      <c r="K44" s="17"/>
      <c r="L44" s="20"/>
      <c r="M44" s="17"/>
      <c r="N44" s="35">
        <f t="shared" si="1"/>
        <v>1189</v>
      </c>
      <c r="O44" s="5"/>
      <c r="P44" s="5"/>
    </row>
    <row r="45" spans="1:16" ht="26.25" customHeight="1">
      <c r="A45" s="29">
        <v>31</v>
      </c>
      <c r="B45" s="19" t="s">
        <v>49</v>
      </c>
      <c r="C45" s="75"/>
      <c r="D45" s="11" t="s">
        <v>4</v>
      </c>
      <c r="E45" s="8" t="s">
        <v>36</v>
      </c>
      <c r="F45" s="11">
        <v>1498</v>
      </c>
      <c r="G45" s="11"/>
      <c r="H45" s="10"/>
      <c r="I45" s="10">
        <v>400</v>
      </c>
      <c r="J45" s="17">
        <v>594</v>
      </c>
      <c r="K45" s="17"/>
      <c r="L45" s="20"/>
      <c r="M45" s="17"/>
      <c r="N45" s="35">
        <f t="shared" si="1"/>
        <v>994</v>
      </c>
      <c r="O45" s="5"/>
      <c r="P45" s="5"/>
    </row>
    <row r="46" spans="1:16" ht="24.75" customHeight="1">
      <c r="A46" s="29">
        <v>32</v>
      </c>
      <c r="B46" s="19" t="s">
        <v>34</v>
      </c>
      <c r="C46" s="75"/>
      <c r="D46" s="11" t="s">
        <v>4</v>
      </c>
      <c r="E46" s="8" t="s">
        <v>36</v>
      </c>
      <c r="F46" s="11">
        <v>1752</v>
      </c>
      <c r="G46" s="11"/>
      <c r="H46" s="10"/>
      <c r="I46" s="10">
        <v>827.3</v>
      </c>
      <c r="J46" s="17"/>
      <c r="K46" s="17"/>
      <c r="L46" s="20"/>
      <c r="M46" s="17"/>
      <c r="N46" s="35">
        <f t="shared" si="1"/>
        <v>827.3</v>
      </c>
      <c r="O46" s="5"/>
      <c r="P46" s="5"/>
    </row>
    <row r="47" spans="1:16" ht="28.5" customHeight="1">
      <c r="A47" s="29">
        <v>33</v>
      </c>
      <c r="B47" s="19" t="s">
        <v>50</v>
      </c>
      <c r="C47" s="75"/>
      <c r="D47" s="11" t="s">
        <v>4</v>
      </c>
      <c r="E47" s="8" t="s">
        <v>36</v>
      </c>
      <c r="F47" s="11">
        <v>940</v>
      </c>
      <c r="G47" s="11"/>
      <c r="H47" s="10"/>
      <c r="I47" s="10"/>
      <c r="J47" s="17">
        <v>343</v>
      </c>
      <c r="K47" s="17"/>
      <c r="L47" s="20"/>
      <c r="M47" s="17"/>
      <c r="N47" s="35">
        <f t="shared" si="1"/>
        <v>343</v>
      </c>
      <c r="O47" s="5"/>
      <c r="P47" s="5"/>
    </row>
    <row r="48" spans="1:16" ht="39" customHeight="1">
      <c r="A48" s="29">
        <v>34</v>
      </c>
      <c r="B48" s="19" t="s">
        <v>53</v>
      </c>
      <c r="C48" s="75"/>
      <c r="D48" s="11" t="s">
        <v>4</v>
      </c>
      <c r="E48" s="8" t="s">
        <v>54</v>
      </c>
      <c r="F48" s="11">
        <v>940</v>
      </c>
      <c r="G48" s="11"/>
      <c r="H48" s="10"/>
      <c r="I48" s="10"/>
      <c r="J48" s="17">
        <v>1344</v>
      </c>
      <c r="K48" s="17"/>
      <c r="L48" s="20"/>
      <c r="M48" s="17"/>
      <c r="N48" s="35">
        <f t="shared" si="1"/>
        <v>1344</v>
      </c>
      <c r="O48" s="5"/>
      <c r="P48" s="5"/>
    </row>
    <row r="49" spans="1:16" ht="29.25" customHeight="1">
      <c r="A49" s="29">
        <v>35</v>
      </c>
      <c r="B49" s="19" t="s">
        <v>57</v>
      </c>
      <c r="C49" s="75"/>
      <c r="D49" s="11" t="s">
        <v>56</v>
      </c>
      <c r="E49" s="8" t="s">
        <v>36</v>
      </c>
      <c r="F49" s="11">
        <v>2100</v>
      </c>
      <c r="G49" s="11"/>
      <c r="H49" s="11"/>
      <c r="I49" s="8"/>
      <c r="J49" s="17"/>
      <c r="K49" s="17"/>
      <c r="L49" s="20"/>
      <c r="M49" s="17"/>
      <c r="N49" s="35">
        <f t="shared" si="1"/>
        <v>0</v>
      </c>
      <c r="O49" s="5"/>
      <c r="P49" s="5"/>
    </row>
    <row r="50" spans="1:16" ht="23.25" customHeight="1">
      <c r="A50" s="29">
        <v>36</v>
      </c>
      <c r="B50" s="19" t="s">
        <v>59</v>
      </c>
      <c r="C50" s="75"/>
      <c r="D50" s="11" t="s">
        <v>4</v>
      </c>
      <c r="E50" s="8" t="s">
        <v>36</v>
      </c>
      <c r="F50" s="11">
        <v>700</v>
      </c>
      <c r="G50" s="11"/>
      <c r="H50" s="10"/>
      <c r="I50" s="10"/>
      <c r="J50" s="17">
        <v>193</v>
      </c>
      <c r="K50" s="17"/>
      <c r="L50" s="20"/>
      <c r="M50" s="17"/>
      <c r="N50" s="35">
        <f t="shared" si="1"/>
        <v>193</v>
      </c>
      <c r="O50" s="5"/>
      <c r="P50" s="5"/>
    </row>
    <row r="51" spans="1:16" ht="29.25" customHeight="1">
      <c r="A51" s="29">
        <v>37</v>
      </c>
      <c r="B51" s="19" t="s">
        <v>35</v>
      </c>
      <c r="C51" s="75"/>
      <c r="D51" s="11" t="s">
        <v>4</v>
      </c>
      <c r="E51" s="8"/>
      <c r="F51" s="11"/>
      <c r="G51" s="11"/>
      <c r="H51" s="10"/>
      <c r="I51" s="10"/>
      <c r="J51" s="17"/>
      <c r="K51" s="17">
        <v>2500</v>
      </c>
      <c r="L51" s="20">
        <v>2500</v>
      </c>
      <c r="M51" s="17">
        <v>2500</v>
      </c>
      <c r="N51" s="35">
        <f t="shared" si="1"/>
        <v>7500</v>
      </c>
      <c r="O51" s="5"/>
      <c r="P51" s="5"/>
    </row>
    <row r="52" spans="1:16" ht="18.75" customHeight="1">
      <c r="A52" s="26"/>
      <c r="B52" s="12" t="s">
        <v>37</v>
      </c>
      <c r="C52" s="12"/>
      <c r="D52" s="8"/>
      <c r="E52" s="8"/>
      <c r="F52" s="12"/>
      <c r="G52" s="12">
        <f>G14+G15+G16+G17+G18+G19+G20+G21+G22+G23+G24+G25+G26+G27+G28+G29+G30+G31+G32+G33+G34+G35+G36+G38</f>
        <v>3257.8</v>
      </c>
      <c r="H52" s="12">
        <f aca="true" t="shared" si="2" ref="H52:M52">H55+H57</f>
        <v>4673</v>
      </c>
      <c r="I52" s="12">
        <f t="shared" si="2"/>
        <v>3885.2</v>
      </c>
      <c r="J52" s="12">
        <f t="shared" si="2"/>
        <v>21299</v>
      </c>
      <c r="K52" s="12">
        <f t="shared" si="2"/>
        <v>2500</v>
      </c>
      <c r="L52" s="21">
        <f t="shared" si="2"/>
        <v>2500</v>
      </c>
      <c r="M52" s="12">
        <f t="shared" si="2"/>
        <v>2500</v>
      </c>
      <c r="N52" s="35">
        <f t="shared" si="1"/>
        <v>40615</v>
      </c>
      <c r="O52" s="5"/>
      <c r="P52" s="5"/>
    </row>
    <row r="53" spans="1:16" ht="24.75" customHeight="1" hidden="1" thickBot="1">
      <c r="A53" s="26"/>
      <c r="B53" s="12" t="s">
        <v>27</v>
      </c>
      <c r="C53" s="12"/>
      <c r="D53" s="12"/>
      <c r="E53" s="12"/>
      <c r="F53" s="12">
        <v>40404.4</v>
      </c>
      <c r="G53" s="12">
        <v>3257.8</v>
      </c>
      <c r="H53" s="12">
        <v>6100.2</v>
      </c>
      <c r="I53" s="13">
        <v>5173.2</v>
      </c>
      <c r="J53" s="14"/>
      <c r="K53" s="14"/>
      <c r="L53" s="30"/>
      <c r="M53" s="14"/>
      <c r="N53" s="35">
        <f t="shared" si="1"/>
        <v>14531.2</v>
      </c>
      <c r="O53" s="5"/>
      <c r="P53" s="5"/>
    </row>
    <row r="54" spans="1:16" ht="16.5" customHeight="1" hidden="1" thickBot="1">
      <c r="A54" s="27"/>
      <c r="B54" s="12" t="s">
        <v>38</v>
      </c>
      <c r="C54" s="12"/>
      <c r="D54" s="18"/>
      <c r="E54" s="14"/>
      <c r="F54" s="14"/>
      <c r="G54" s="14"/>
      <c r="H54" s="14"/>
      <c r="I54" s="15"/>
      <c r="J54" s="14"/>
      <c r="K54" s="14"/>
      <c r="L54" s="30"/>
      <c r="M54" s="14"/>
      <c r="N54" s="35">
        <f t="shared" si="1"/>
        <v>0</v>
      </c>
      <c r="O54" s="5"/>
      <c r="P54" s="5"/>
    </row>
    <row r="55" spans="1:16" ht="16.5" customHeight="1">
      <c r="A55" s="27"/>
      <c r="B55" s="12" t="s">
        <v>30</v>
      </c>
      <c r="C55" s="12"/>
      <c r="D55" s="18"/>
      <c r="E55" s="14"/>
      <c r="F55" s="14"/>
      <c r="G55" s="14">
        <f>G14+G15+G16+G17+G18+G19+G20+G21+G22+G23+G24+G25+G26+G27+G28+G29+G30+G31+G32+G33+G34+G35+G39+G40+G41+G43+G44+G45+G46+G47+G48+G50+G51</f>
        <v>1339</v>
      </c>
      <c r="H55" s="14">
        <f aca="true" t="shared" si="3" ref="H55:N55">H14+H15+H16+H17+H18+H19+H20+H21+H22+H23+H24+H25+H26+H27+H28+H29+H30+H31+H32+H33+H34+H35+H39+H40+H41+H43+H44+H45+H46+H47+H48+H50+H51</f>
        <v>4673</v>
      </c>
      <c r="I55" s="14">
        <f t="shared" si="3"/>
        <v>3885.2</v>
      </c>
      <c r="J55" s="14">
        <f t="shared" si="3"/>
        <v>3663</v>
      </c>
      <c r="K55" s="14">
        <f t="shared" si="3"/>
        <v>2500</v>
      </c>
      <c r="L55" s="14">
        <f t="shared" si="3"/>
        <v>2500</v>
      </c>
      <c r="M55" s="14">
        <f t="shared" si="3"/>
        <v>2500</v>
      </c>
      <c r="N55" s="41">
        <f t="shared" si="3"/>
        <v>21060.199999999997</v>
      </c>
      <c r="O55" s="5"/>
      <c r="P55" s="5"/>
    </row>
    <row r="56" spans="1:16" ht="16.5" customHeight="1">
      <c r="A56" s="37"/>
      <c r="B56" s="38" t="s">
        <v>58</v>
      </c>
      <c r="C56" s="38"/>
      <c r="D56" s="39"/>
      <c r="E56" s="40"/>
      <c r="F56" s="40"/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2">
        <v>0</v>
      </c>
      <c r="O56" s="5"/>
      <c r="P56" s="5"/>
    </row>
    <row r="57" spans="1:16" ht="15.75" customHeight="1" thickBot="1">
      <c r="A57" s="28"/>
      <c r="B57" s="22" t="s">
        <v>31</v>
      </c>
      <c r="C57" s="22"/>
      <c r="D57" s="23"/>
      <c r="E57" s="32"/>
      <c r="F57" s="32"/>
      <c r="G57" s="32">
        <f>G36+G38</f>
        <v>1918.8000000000002</v>
      </c>
      <c r="H57" s="32"/>
      <c r="I57" s="33"/>
      <c r="J57" s="32">
        <f>J42</f>
        <v>17636</v>
      </c>
      <c r="K57" s="32"/>
      <c r="L57" s="34"/>
      <c r="M57" s="32"/>
      <c r="N57" s="36">
        <f>G57+H57+I57+J57+K57+L57+M57</f>
        <v>19554.8</v>
      </c>
      <c r="O57" s="5"/>
      <c r="P57" s="5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5"/>
      <c r="P58" s="5"/>
    </row>
    <row r="59" spans="1:16" ht="18.75">
      <c r="A59" s="3"/>
      <c r="I59" s="4"/>
      <c r="J59" s="4"/>
      <c r="K59" s="4"/>
      <c r="O59" s="5"/>
      <c r="P59" s="5"/>
    </row>
    <row r="60" spans="15:16" ht="12.75">
      <c r="O60" s="5"/>
      <c r="P60" s="5"/>
    </row>
    <row r="61" spans="15:16" ht="12.75">
      <c r="O61" s="5"/>
      <c r="P61" s="5"/>
    </row>
    <row r="62" spans="15:16" ht="12.75">
      <c r="O62" s="5"/>
      <c r="P62" s="5"/>
    </row>
    <row r="63" spans="15:16" ht="12.75">
      <c r="O63" s="5"/>
      <c r="P63" s="5"/>
    </row>
    <row r="64" spans="15:16" ht="12.75">
      <c r="O64" s="5"/>
      <c r="P64" s="5"/>
    </row>
    <row r="65" spans="15:16" ht="12.75">
      <c r="O65" s="5"/>
      <c r="P65" s="5"/>
    </row>
    <row r="66" spans="15:16" ht="12.75">
      <c r="O66" s="5"/>
      <c r="P66" s="5"/>
    </row>
    <row r="67" spans="15:16" ht="12.75">
      <c r="O67" s="5"/>
      <c r="P67" s="5"/>
    </row>
    <row r="68" spans="15:16" ht="12.75">
      <c r="O68" s="5"/>
      <c r="P68" s="5"/>
    </row>
    <row r="69" spans="15:16" ht="12.75">
      <c r="O69" s="5"/>
      <c r="P69" s="5"/>
    </row>
    <row r="70" spans="15:16" ht="12.75">
      <c r="O70" s="5"/>
      <c r="P70" s="5"/>
    </row>
    <row r="71" spans="15:16" ht="12.75">
      <c r="O71" s="5"/>
      <c r="P71" s="5"/>
    </row>
    <row r="72" spans="15:16" ht="12.75">
      <c r="O72" s="5"/>
      <c r="P72" s="5"/>
    </row>
    <row r="73" spans="15:16" ht="12.75">
      <c r="O73" s="5"/>
      <c r="P73" s="5"/>
    </row>
    <row r="74" spans="15:16" ht="12.75">
      <c r="O74" s="5"/>
      <c r="P74" s="5"/>
    </row>
    <row r="75" spans="15:16" ht="12.75">
      <c r="O75" s="5"/>
      <c r="P75" s="5"/>
    </row>
    <row r="76" spans="15:16" ht="12.75">
      <c r="O76" s="5"/>
      <c r="P76" s="5"/>
    </row>
    <row r="77" spans="15:16" ht="12.75">
      <c r="O77" s="5"/>
      <c r="P77" s="5"/>
    </row>
    <row r="78" spans="15:16" ht="12.75">
      <c r="O78" s="5"/>
      <c r="P78" s="5"/>
    </row>
    <row r="79" spans="15:16" ht="12.75">
      <c r="O79" s="5"/>
      <c r="P79" s="5"/>
    </row>
    <row r="80" spans="15:16" ht="12.75">
      <c r="O80" s="5"/>
      <c r="P80" s="5"/>
    </row>
    <row r="81" spans="15:16" ht="12.75">
      <c r="O81" s="5"/>
      <c r="P81" s="5"/>
    </row>
    <row r="82" spans="15:16" ht="12.75">
      <c r="O82" s="5"/>
      <c r="P82" s="5"/>
    </row>
    <row r="83" spans="15:16" ht="12.75">
      <c r="O83" s="5"/>
      <c r="P83" s="5"/>
    </row>
    <row r="84" spans="15:16" ht="12.75">
      <c r="O84" s="5"/>
      <c r="P84" s="5"/>
    </row>
    <row r="85" spans="15:16" ht="12.75">
      <c r="O85" s="5"/>
      <c r="P85" s="5"/>
    </row>
    <row r="86" spans="15:16" ht="12.75">
      <c r="O86" s="5"/>
      <c r="P86" s="5"/>
    </row>
    <row r="87" spans="15:16" ht="12.75">
      <c r="O87" s="5"/>
      <c r="P87" s="5"/>
    </row>
    <row r="88" spans="15:16" ht="12.75">
      <c r="O88" s="5"/>
      <c r="P88" s="5"/>
    </row>
    <row r="89" spans="15:16" ht="12.75">
      <c r="O89" s="5"/>
      <c r="P89" s="5"/>
    </row>
    <row r="90" spans="15:16" ht="12.75">
      <c r="O90" s="5"/>
      <c r="P90" s="5"/>
    </row>
    <row r="91" spans="15:16" ht="12.75">
      <c r="O91" s="5"/>
      <c r="P91" s="5"/>
    </row>
    <row r="92" spans="15:16" ht="12.75">
      <c r="O92" s="5"/>
      <c r="P92" s="5"/>
    </row>
    <row r="93" spans="15:16" ht="12.75">
      <c r="O93" s="5"/>
      <c r="P93" s="5"/>
    </row>
    <row r="94" spans="15:16" ht="12.75">
      <c r="O94" s="5"/>
      <c r="P94" s="5"/>
    </row>
    <row r="95" spans="15:16" ht="12.75">
      <c r="O95" s="5"/>
      <c r="P95" s="5"/>
    </row>
    <row r="96" spans="15:16" ht="12.75">
      <c r="O96" s="5"/>
      <c r="P96" s="5"/>
    </row>
  </sheetData>
  <mergeCells count="32">
    <mergeCell ref="A36:A37"/>
    <mergeCell ref="D36:D37"/>
    <mergeCell ref="C14:C51"/>
    <mergeCell ref="G36:G37"/>
    <mergeCell ref="N36:N37"/>
    <mergeCell ref="L36:L37"/>
    <mergeCell ref="K36:K37"/>
    <mergeCell ref="H36:H37"/>
    <mergeCell ref="I36:I37"/>
    <mergeCell ref="J36:J37"/>
    <mergeCell ref="A11:A13"/>
    <mergeCell ref="B11:B13"/>
    <mergeCell ref="D11:D13"/>
    <mergeCell ref="E11:E13"/>
    <mergeCell ref="C11:C13"/>
    <mergeCell ref="F11:F13"/>
    <mergeCell ref="B1:M1"/>
    <mergeCell ref="B2:M2"/>
    <mergeCell ref="B3:M3"/>
    <mergeCell ref="J4:M4"/>
    <mergeCell ref="G5:M5"/>
    <mergeCell ref="F6:M6"/>
    <mergeCell ref="B10:N10"/>
    <mergeCell ref="G7:N7"/>
    <mergeCell ref="G11:G13"/>
    <mergeCell ref="H11:H13"/>
    <mergeCell ref="I11:I13"/>
    <mergeCell ref="J11:J13"/>
    <mergeCell ref="K11:K13"/>
    <mergeCell ref="L11:L13"/>
    <mergeCell ref="M11:M13"/>
    <mergeCell ref="N11:N1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2018-03-20T07:14:04Z</cp:lastPrinted>
  <dcterms:created xsi:type="dcterms:W3CDTF">2015-10-13T06:55:41Z</dcterms:created>
  <dcterms:modified xsi:type="dcterms:W3CDTF">2018-03-21T07:36:33Z</dcterms:modified>
  <cp:category/>
  <cp:version/>
  <cp:contentType/>
  <cp:contentStatus/>
</cp:coreProperties>
</file>