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<sst xmlns="http://schemas.openxmlformats.org/spreadsheetml/2006/main" count="200" uniqueCount="116">
  <si>
    <t>Наименование объекта</t>
  </si>
  <si>
    <t>Источник финанси- рования</t>
  </si>
  <si>
    <t>Площадь,м2</t>
  </si>
  <si>
    <t>Ремонт автомобильной дороги по ул.Подольских курсантов (от жд№25 до ветлечебницы)</t>
  </si>
  <si>
    <t>Местный бюджет</t>
  </si>
  <si>
    <t>ул.Маяковского</t>
  </si>
  <si>
    <t>ЩМА-15,  толщ. слоя -5 см</t>
  </si>
  <si>
    <t>ул.Раевского</t>
  </si>
  <si>
    <t>1-й Калужский переулок, пер. Совхозный, ул.2-я Аэродромная</t>
  </si>
  <si>
    <t>а/б, толщина слоя 5 см</t>
  </si>
  <si>
    <t>ул.Пионерская</t>
  </si>
  <si>
    <t>ул.Крупская</t>
  </si>
  <si>
    <t>ул.Мирная</t>
  </si>
  <si>
    <t>ул.Школьная</t>
  </si>
  <si>
    <t>ул.Чистовича ( от больницы до ул. Подольских курсантов)</t>
  </si>
  <si>
    <t>ул.Зеленая</t>
  </si>
  <si>
    <t>ул.С.Беляева ( от ул. Кутузова до оврага)</t>
  </si>
  <si>
    <t>ул.Гр.Соколова , Володарка ( от ул. Калужской до ул. Ивановской)</t>
  </si>
  <si>
    <t>ул.Чернышевского</t>
  </si>
  <si>
    <t>ул.Дружбы</t>
  </si>
  <si>
    <t>ул.Строительная</t>
  </si>
  <si>
    <t>ул.Коммунистическая</t>
  </si>
  <si>
    <t>Ул.Гоголя г.Малоярославец Церковь Покрова Пресвятой Богородицы с.Карижа</t>
  </si>
  <si>
    <t>ул. Заводская</t>
  </si>
  <si>
    <t xml:space="preserve">  ул.   Гр. Соколова </t>
  </si>
  <si>
    <t>Областной бюджет</t>
  </si>
  <si>
    <t>ул. Восточный тупик</t>
  </si>
  <si>
    <t>Итого по дорогам</t>
  </si>
  <si>
    <t>ул.Полевая</t>
  </si>
  <si>
    <t>местный бюжет</t>
  </si>
  <si>
    <t>областной бюджет</t>
  </si>
  <si>
    <t>Проектные работ по ул. Пролетарская, Нижнепролетарская, Интернациональный проезд</t>
  </si>
  <si>
    <t>ул.Кооперативная</t>
  </si>
  <si>
    <t>ул. Солдатская</t>
  </si>
  <si>
    <t>ремонт дорог</t>
  </si>
  <si>
    <t>щебень</t>
  </si>
  <si>
    <t>Итого по дорогам   в т.ч.</t>
  </si>
  <si>
    <t>ч</t>
  </si>
  <si>
    <t>МО ГП "Город Малоярославец"</t>
  </si>
  <si>
    <t>ул. Комсомольская д.77 до д.92</t>
  </si>
  <si>
    <t>ул.Радищева (2015г)</t>
  </si>
  <si>
    <t>ул. Парковый проезд (2015г.)</t>
  </si>
  <si>
    <t>ул.Футбольная (2014г)</t>
  </si>
  <si>
    <t>ул.Паровозная  (2014г)</t>
  </si>
  <si>
    <t>ул.Энтузиастов и ул.Мирная (2016г. 7768076,49)</t>
  </si>
  <si>
    <t>ул. Щорса  (2016г. 1188879,45)</t>
  </si>
  <si>
    <t>ул. Победы (2016г  994104,24)</t>
  </si>
  <si>
    <t>Интернацианальный проезд (2016г. 343,0 тыс.руб.)</t>
  </si>
  <si>
    <t>Исполнитель программы (Соисполнитель)</t>
  </si>
  <si>
    <t>Отдел капитального строительства и технической инспекции администрации           (ОКС иТС)</t>
  </si>
  <si>
    <t>Интернациональный проезд</t>
  </si>
  <si>
    <t>а/б толщина слоя 5см</t>
  </si>
  <si>
    <t>Итого</t>
  </si>
  <si>
    <t>Районный бюджет</t>
  </si>
  <si>
    <t>Ремонт участка автомобильной дороги по ул.Московская</t>
  </si>
  <si>
    <t>районный бюджет</t>
  </si>
  <si>
    <t>Дорога (Детсад №4 "Золотой ключик")</t>
  </si>
  <si>
    <t>Тип покры тия</t>
  </si>
  <si>
    <t>2014г.</t>
  </si>
  <si>
    <t>2015г.</t>
  </si>
  <si>
    <t>2016г.</t>
  </si>
  <si>
    <t>2017г.</t>
  </si>
  <si>
    <t>2018г.</t>
  </si>
  <si>
    <t>2019г.</t>
  </si>
  <si>
    <t>2020г.</t>
  </si>
  <si>
    <t>2021.</t>
  </si>
  <si>
    <t>ул.Кирова (благоустройство подъездной дороги )</t>
  </si>
  <si>
    <t xml:space="preserve">             </t>
  </si>
  <si>
    <t>ул. Гагарина</t>
  </si>
  <si>
    <t>Приложение №1</t>
  </si>
  <si>
    <t xml:space="preserve">3.5. Строительство и ремонт тротуаров на улицах города                                                                                                                                                                                           </t>
  </si>
  <si>
    <t>п/п</t>
  </si>
  <si>
    <t>Наименование улиц</t>
  </si>
  <si>
    <t>Ответственный исполнитель программы (Соисполнитель)</t>
  </si>
  <si>
    <t>Источники финанси рования</t>
  </si>
  <si>
    <t>ул.Российских Газовиков (от ул. Радужная до ул. Румынская) и по ул.Дохтурова (от ул.Московской до 17-й Стрелковой дивизии)</t>
  </si>
  <si>
    <t>Отдел капитального строительства и технической инспекции, (ОКСиТИ)</t>
  </si>
  <si>
    <t>ул.Ивановская</t>
  </si>
  <si>
    <t xml:space="preserve">3. </t>
  </si>
  <si>
    <t>ул.Гагарина</t>
  </si>
  <si>
    <t>4.</t>
  </si>
  <si>
    <t>ул. Ленина (четная сторона)</t>
  </si>
  <si>
    <t>5.</t>
  </si>
  <si>
    <t>6.</t>
  </si>
  <si>
    <t>Ремонт тротуаров (ул.Московская переход через р.Ярославку)</t>
  </si>
  <si>
    <t>7.</t>
  </si>
  <si>
    <t>Ремонт тротуаров (ул.Московская мостик через р.Ярославку)</t>
  </si>
  <si>
    <t>8.</t>
  </si>
  <si>
    <t>Ремонт тротуаров ул.Кутузова (от сквера 1812 года до ж/д №39)</t>
  </si>
  <si>
    <t>9.</t>
  </si>
  <si>
    <t>10..</t>
  </si>
  <si>
    <t>Ремонт тротуара ул.Щорса</t>
  </si>
  <si>
    <t>Ремонт тротуара ул. Аузина</t>
  </si>
  <si>
    <t>10.</t>
  </si>
  <si>
    <t>Ремонт тротуаров</t>
  </si>
  <si>
    <t>Итого:  в т.ч.</t>
  </si>
  <si>
    <t>1.</t>
  </si>
  <si>
    <t>Обустройство тротуаров ул.Герцена,                      ул П.Коммуны, ул.Кутузова, ул.К.Маркса</t>
  </si>
  <si>
    <t>2019 г.</t>
  </si>
  <si>
    <t>к постановлению администрации</t>
  </si>
  <si>
    <t>Объем средств  руб.</t>
  </si>
  <si>
    <r>
      <t xml:space="preserve">3.6. Капитальный ремонт и ремонт автомобильных дорог общего пользования  местного значения по улицам МО ГП "Город Малоярославец"                                                                                    </t>
    </r>
    <r>
      <rPr>
        <sz val="12"/>
        <rFont val="Times New Roman"/>
        <family val="1"/>
      </rPr>
      <t xml:space="preserve"> тыс.руб.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</t>
    </r>
  </si>
  <si>
    <t>Программные мероприятия</t>
  </si>
  <si>
    <t xml:space="preserve">     итого</t>
  </si>
  <si>
    <t>Основное мероприятие   Развитие дорожного хозяйства</t>
  </si>
  <si>
    <t xml:space="preserve"> Капитальный ремонт и ремонт автомобильных автодорог:</t>
  </si>
  <si>
    <t>капитальный ремонт автомобильных дорог</t>
  </si>
  <si>
    <t>местный бюджет</t>
  </si>
  <si>
    <t>2.</t>
  </si>
  <si>
    <t>5. Объемы и источники финансирования Программы</t>
  </si>
  <si>
    <t>По годам            тыс.руб.</t>
  </si>
  <si>
    <t>итого</t>
  </si>
  <si>
    <t>1.2</t>
  </si>
  <si>
    <t>Строительство и ремонт тротуаров на улицах города</t>
  </si>
  <si>
    <t xml:space="preserve">Всего по всем мероприятиям </t>
  </si>
  <si>
    <t xml:space="preserve">от  10.04.  2019г.                  №357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</si>
</sst>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textRotation="90" wrapText="1"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vertical="justify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68" fontId="1" fillId="0" borderId="15" xfId="0" applyNumberFormat="1" applyFont="1" applyBorder="1" applyAlignment="1">
      <alignment horizontal="center" vertical="center"/>
    </xf>
    <xf numFmtId="168" fontId="1" fillId="0" borderId="14" xfId="0" applyNumberFormat="1" applyFont="1" applyBorder="1" applyAlignment="1">
      <alignment horizontal="center" vertical="center" wrapText="1"/>
    </xf>
    <xf numFmtId="168" fontId="1" fillId="0" borderId="14" xfId="0" applyNumberFormat="1" applyFont="1" applyBorder="1" applyAlignment="1">
      <alignment horizontal="center" vertical="center"/>
    </xf>
    <xf numFmtId="168" fontId="1" fillId="0" borderId="22" xfId="0" applyNumberFormat="1" applyFont="1" applyBorder="1" applyAlignment="1">
      <alignment horizontal="center" vertical="center"/>
    </xf>
    <xf numFmtId="168" fontId="1" fillId="0" borderId="12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168" fontId="1" fillId="0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168" fontId="1" fillId="0" borderId="14" xfId="0" applyNumberFormat="1" applyFont="1" applyFill="1" applyBorder="1" applyAlignment="1">
      <alignment horizontal="center" vertical="center" wrapText="1"/>
    </xf>
    <xf numFmtId="168" fontId="1" fillId="0" borderId="15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right" vertical="top" wrapText="1"/>
    </xf>
    <xf numFmtId="168" fontId="1" fillId="0" borderId="23" xfId="0" applyNumberFormat="1" applyFont="1" applyFill="1" applyBorder="1" applyAlignment="1">
      <alignment horizontal="center" vertical="center" wrapText="1"/>
    </xf>
    <xf numFmtId="168" fontId="5" fillId="0" borderId="24" xfId="0" applyNumberFormat="1" applyFont="1" applyFill="1" applyBorder="1" applyAlignment="1">
      <alignment horizontal="center" vertical="center" wrapText="1"/>
    </xf>
    <xf numFmtId="168" fontId="1" fillId="0" borderId="25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16" fontId="1" fillId="0" borderId="10" xfId="0" applyNumberFormat="1" applyFont="1" applyFill="1" applyBorder="1" applyAlignment="1">
      <alignment horizontal="center" vertical="justify"/>
    </xf>
    <xf numFmtId="0" fontId="1" fillId="0" borderId="26" xfId="0" applyFont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left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168" fontId="1" fillId="0" borderId="21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168" fontId="1" fillId="0" borderId="28" xfId="0" applyNumberFormat="1" applyFont="1" applyBorder="1" applyAlignment="1">
      <alignment horizontal="center" vertical="center" wrapText="1"/>
    </xf>
    <xf numFmtId="168" fontId="1" fillId="0" borderId="16" xfId="0" applyNumberFormat="1" applyFont="1" applyBorder="1" applyAlignment="1">
      <alignment horizontal="center" vertical="center"/>
    </xf>
    <xf numFmtId="168" fontId="1" fillId="0" borderId="27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68" fontId="1" fillId="0" borderId="1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168" fontId="1" fillId="0" borderId="27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8" fontId="1" fillId="0" borderId="14" xfId="0" applyNumberFormat="1" applyFont="1" applyBorder="1" applyAlignment="1">
      <alignment horizontal="center" vertical="center"/>
    </xf>
    <xf numFmtId="168" fontId="1" fillId="0" borderId="16" xfId="0" applyNumberFormat="1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168" fontId="1" fillId="0" borderId="15" xfId="0" applyNumberFormat="1" applyFont="1" applyFill="1" applyBorder="1" applyAlignment="1">
      <alignment horizontal="center" vertical="center" wrapText="1"/>
    </xf>
    <xf numFmtId="168" fontId="1" fillId="0" borderId="17" xfId="0" applyNumberFormat="1" applyFont="1" applyFill="1" applyBorder="1" applyAlignment="1">
      <alignment horizontal="center" vertical="center" wrapText="1"/>
    </xf>
    <xf numFmtId="168" fontId="1" fillId="0" borderId="24" xfId="0" applyNumberFormat="1" applyFont="1" applyFill="1" applyBorder="1" applyAlignment="1">
      <alignment horizontal="center" vertical="center" wrapText="1"/>
    </xf>
    <xf numFmtId="168" fontId="1" fillId="0" borderId="32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vertical="justify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5" fillId="0" borderId="39" xfId="0" applyFont="1" applyBorder="1" applyAlignment="1">
      <alignment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textRotation="90" wrapText="1"/>
    </xf>
    <xf numFmtId="0" fontId="1" fillId="33" borderId="14" xfId="0" applyFont="1" applyFill="1" applyBorder="1" applyAlignment="1">
      <alignment textRotation="90" wrapText="1"/>
    </xf>
    <xf numFmtId="0" fontId="2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zoomScalePageLayoutView="0" workbookViewId="0" topLeftCell="A4">
      <selection activeCell="R10" sqref="R10"/>
    </sheetView>
  </sheetViews>
  <sheetFormatPr defaultColWidth="9.00390625" defaultRowHeight="12.75"/>
  <cols>
    <col min="1" max="1" width="4.125" style="0" customWidth="1"/>
    <col min="2" max="2" width="26.75390625" style="0" customWidth="1"/>
    <col min="3" max="3" width="15.75390625" style="0" hidden="1" customWidth="1"/>
    <col min="4" max="4" width="11.875" style="0" customWidth="1"/>
    <col min="5" max="5" width="8.75390625" style="0" customWidth="1"/>
    <col min="6" max="6" width="5.375" style="0" customWidth="1"/>
    <col min="7" max="7" width="7.00390625" style="0" hidden="1" customWidth="1"/>
    <col min="8" max="8" width="6.25390625" style="0" hidden="1" customWidth="1"/>
    <col min="9" max="9" width="7.25390625" style="0" hidden="1" customWidth="1"/>
    <col min="10" max="11" width="6.75390625" style="0" hidden="1" customWidth="1"/>
    <col min="12" max="12" width="13.75390625" style="0" customWidth="1"/>
    <col min="13" max="14" width="7.25390625" style="0" hidden="1" customWidth="1"/>
    <col min="15" max="15" width="13.625" style="0" customWidth="1"/>
  </cols>
  <sheetData>
    <row r="1" spans="2:15" ht="12.75" hidden="1"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1"/>
      <c r="O1" s="2"/>
    </row>
    <row r="2" spans="2:15" ht="12.75" hidden="1"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1"/>
      <c r="O2" s="2"/>
    </row>
    <row r="3" spans="2:14" ht="12.75" hidden="1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3"/>
    </row>
    <row r="4" spans="2:15" ht="15.75">
      <c r="B4" s="19"/>
      <c r="C4" s="19"/>
      <c r="D4" s="19"/>
      <c r="E4" s="19"/>
      <c r="F4" s="134" t="s">
        <v>69</v>
      </c>
      <c r="G4" s="134"/>
      <c r="H4" s="134"/>
      <c r="I4" s="134"/>
      <c r="J4" s="134"/>
      <c r="K4" s="134"/>
      <c r="L4" s="134"/>
      <c r="M4" s="134"/>
      <c r="N4" s="134"/>
      <c r="O4" s="134"/>
    </row>
    <row r="5" spans="2:15" ht="15.75">
      <c r="B5" s="19"/>
      <c r="C5" s="19"/>
      <c r="D5" s="19"/>
      <c r="E5" s="134" t="s">
        <v>99</v>
      </c>
      <c r="F5" s="134"/>
      <c r="G5" s="134"/>
      <c r="H5" s="134"/>
      <c r="I5" s="134"/>
      <c r="J5" s="134"/>
      <c r="K5" s="134"/>
      <c r="L5" s="134"/>
      <c r="M5" s="134"/>
      <c r="N5" s="134"/>
      <c r="O5" s="134"/>
    </row>
    <row r="6" spans="2:15" ht="15.75">
      <c r="B6" s="19"/>
      <c r="C6" s="19"/>
      <c r="D6" s="19"/>
      <c r="E6" s="134" t="s">
        <v>38</v>
      </c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7" spans="2:15" ht="15.75">
      <c r="B7" s="19"/>
      <c r="C7" s="19"/>
      <c r="D7" s="19"/>
      <c r="E7" s="19"/>
      <c r="F7" s="20" t="s">
        <v>115</v>
      </c>
      <c r="G7" s="20"/>
      <c r="H7" s="20"/>
      <c r="I7" s="20"/>
      <c r="J7" s="20"/>
      <c r="K7" s="20"/>
      <c r="L7" s="20"/>
      <c r="M7" s="20"/>
      <c r="N7" s="20"/>
      <c r="O7" s="20"/>
    </row>
    <row r="8" spans="2:15" ht="15.75" hidden="1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48" customHeight="1" thickBot="1">
      <c r="A9" s="1"/>
      <c r="B9" s="127" t="s">
        <v>101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</row>
    <row r="10" spans="1:17" ht="21.75" customHeight="1">
      <c r="A10" s="135" t="s">
        <v>71</v>
      </c>
      <c r="B10" s="138" t="s">
        <v>0</v>
      </c>
      <c r="C10" s="140" t="s">
        <v>48</v>
      </c>
      <c r="D10" s="140" t="s">
        <v>1</v>
      </c>
      <c r="E10" s="140" t="s">
        <v>57</v>
      </c>
      <c r="F10" s="143" t="s">
        <v>2</v>
      </c>
      <c r="G10" s="111" t="s">
        <v>58</v>
      </c>
      <c r="H10" s="111" t="s">
        <v>59</v>
      </c>
      <c r="I10" s="111" t="s">
        <v>60</v>
      </c>
      <c r="J10" s="128" t="s">
        <v>61</v>
      </c>
      <c r="K10" s="130" t="s">
        <v>62</v>
      </c>
      <c r="L10" s="128" t="s">
        <v>63</v>
      </c>
      <c r="M10" s="128" t="s">
        <v>64</v>
      </c>
      <c r="N10" s="128" t="s">
        <v>65</v>
      </c>
      <c r="O10" s="122" t="s">
        <v>52</v>
      </c>
      <c r="P10" s="2"/>
      <c r="Q10" s="2"/>
    </row>
    <row r="11" spans="1:17" ht="3" customHeight="1" hidden="1" thickBot="1">
      <c r="A11" s="136"/>
      <c r="B11" s="139"/>
      <c r="C11" s="141"/>
      <c r="D11" s="141"/>
      <c r="E11" s="129"/>
      <c r="F11" s="144"/>
      <c r="G11" s="112"/>
      <c r="H11" s="112"/>
      <c r="I11" s="112"/>
      <c r="J11" s="129"/>
      <c r="K11" s="131"/>
      <c r="L11" s="129"/>
      <c r="M11" s="129"/>
      <c r="N11" s="129"/>
      <c r="O11" s="123"/>
      <c r="P11" s="2"/>
      <c r="Q11" s="2"/>
    </row>
    <row r="12" spans="1:17" ht="52.5" customHeight="1">
      <c r="A12" s="137"/>
      <c r="B12" s="139"/>
      <c r="C12" s="142"/>
      <c r="D12" s="142"/>
      <c r="E12" s="126"/>
      <c r="F12" s="144"/>
      <c r="G12" s="113"/>
      <c r="H12" s="113"/>
      <c r="I12" s="113"/>
      <c r="J12" s="126"/>
      <c r="K12" s="132"/>
      <c r="L12" s="126"/>
      <c r="M12" s="126"/>
      <c r="N12" s="126"/>
      <c r="O12" s="124"/>
      <c r="P12" s="4"/>
      <c r="Q12" s="2"/>
    </row>
    <row r="13" spans="1:17" ht="42.75" customHeight="1" hidden="1">
      <c r="A13" s="9">
        <v>1</v>
      </c>
      <c r="B13" s="13" t="s">
        <v>3</v>
      </c>
      <c r="C13" s="146" t="s">
        <v>49</v>
      </c>
      <c r="D13" s="14" t="s">
        <v>4</v>
      </c>
      <c r="E13" s="14" t="s">
        <v>9</v>
      </c>
      <c r="F13" s="14">
        <v>872</v>
      </c>
      <c r="G13" s="14">
        <v>1081.3</v>
      </c>
      <c r="H13" s="14"/>
      <c r="I13" s="16"/>
      <c r="J13" s="23"/>
      <c r="K13" s="24"/>
      <c r="L13" s="23"/>
      <c r="M13" s="23"/>
      <c r="N13" s="25"/>
      <c r="O13" s="10">
        <f>G13+H13+I13+J13+K13+L13+M13+N13</f>
        <v>1081.3</v>
      </c>
      <c r="P13" s="2"/>
      <c r="Q13" s="2"/>
    </row>
    <row r="14" spans="1:17" ht="39.75" customHeight="1" hidden="1">
      <c r="A14" s="9">
        <v>2</v>
      </c>
      <c r="B14" s="13" t="s">
        <v>5</v>
      </c>
      <c r="C14" s="112"/>
      <c r="D14" s="14" t="s">
        <v>4</v>
      </c>
      <c r="E14" s="14" t="s">
        <v>6</v>
      </c>
      <c r="F14" s="14">
        <v>5310</v>
      </c>
      <c r="G14" s="14"/>
      <c r="H14" s="14"/>
      <c r="I14" s="16"/>
      <c r="J14" s="23"/>
      <c r="K14" s="24"/>
      <c r="L14" s="23"/>
      <c r="M14" s="23"/>
      <c r="N14" s="25"/>
      <c r="O14" s="10">
        <f aca="true" t="shared" si="0" ref="O14:O58">G14+H14+I14+J14+K14+L14+M14+N14</f>
        <v>0</v>
      </c>
      <c r="P14" s="2"/>
      <c r="Q14" s="2"/>
    </row>
    <row r="15" spans="1:17" ht="40.5" customHeight="1" hidden="1">
      <c r="A15" s="9">
        <v>3</v>
      </c>
      <c r="B15" s="13" t="s">
        <v>7</v>
      </c>
      <c r="C15" s="112"/>
      <c r="D15" s="14" t="s">
        <v>4</v>
      </c>
      <c r="E15" s="14" t="s">
        <v>6</v>
      </c>
      <c r="F15" s="14">
        <v>1353</v>
      </c>
      <c r="G15" s="14"/>
      <c r="H15" s="14"/>
      <c r="I15" s="16"/>
      <c r="J15" s="14"/>
      <c r="K15" s="24"/>
      <c r="L15" s="23"/>
      <c r="M15" s="23"/>
      <c r="N15" s="25"/>
      <c r="O15" s="10">
        <f t="shared" si="0"/>
        <v>0</v>
      </c>
      <c r="P15" s="2"/>
      <c r="Q15" s="2"/>
    </row>
    <row r="16" spans="1:17" ht="36.75" customHeight="1" hidden="1">
      <c r="A16" s="9">
        <v>4</v>
      </c>
      <c r="B16" s="13" t="s">
        <v>8</v>
      </c>
      <c r="C16" s="112"/>
      <c r="D16" s="14" t="s">
        <v>4</v>
      </c>
      <c r="E16" s="14" t="s">
        <v>9</v>
      </c>
      <c r="F16" s="14">
        <v>4728</v>
      </c>
      <c r="G16" s="14"/>
      <c r="H16" s="14"/>
      <c r="I16" s="16"/>
      <c r="J16" s="23"/>
      <c r="K16" s="24"/>
      <c r="L16" s="23"/>
      <c r="M16" s="23"/>
      <c r="N16" s="25"/>
      <c r="O16" s="10">
        <f t="shared" si="0"/>
        <v>0</v>
      </c>
      <c r="P16" s="2"/>
      <c r="Q16" s="2"/>
    </row>
    <row r="17" spans="1:17" ht="38.25" customHeight="1" hidden="1">
      <c r="A17" s="9">
        <v>5</v>
      </c>
      <c r="B17" s="13" t="s">
        <v>31</v>
      </c>
      <c r="C17" s="112"/>
      <c r="D17" s="14" t="s">
        <v>4</v>
      </c>
      <c r="E17" s="14" t="s">
        <v>9</v>
      </c>
      <c r="F17" s="14"/>
      <c r="G17" s="14"/>
      <c r="H17" s="14"/>
      <c r="I17" s="16"/>
      <c r="J17" s="23"/>
      <c r="K17" s="24"/>
      <c r="L17" s="23"/>
      <c r="M17" s="23"/>
      <c r="N17" s="25"/>
      <c r="O17" s="10">
        <f t="shared" si="0"/>
        <v>0</v>
      </c>
      <c r="P17" s="2"/>
      <c r="Q17" s="2"/>
    </row>
    <row r="18" spans="1:17" ht="38.25" customHeight="1" hidden="1">
      <c r="A18" s="9">
        <v>6</v>
      </c>
      <c r="B18" s="13" t="s">
        <v>10</v>
      </c>
      <c r="C18" s="112"/>
      <c r="D18" s="14" t="s">
        <v>4</v>
      </c>
      <c r="E18" s="14" t="s">
        <v>9</v>
      </c>
      <c r="F18" s="14">
        <v>560</v>
      </c>
      <c r="G18" s="14"/>
      <c r="H18" s="14"/>
      <c r="I18" s="16"/>
      <c r="J18" s="23"/>
      <c r="K18" s="24"/>
      <c r="L18" s="23"/>
      <c r="M18" s="23"/>
      <c r="N18" s="25"/>
      <c r="O18" s="10">
        <f t="shared" si="0"/>
        <v>0</v>
      </c>
      <c r="P18" s="2"/>
      <c r="Q18" s="2"/>
    </row>
    <row r="19" spans="1:17" ht="43.5" customHeight="1" hidden="1">
      <c r="A19" s="9">
        <v>7</v>
      </c>
      <c r="B19" s="15" t="s">
        <v>11</v>
      </c>
      <c r="C19" s="112"/>
      <c r="D19" s="14" t="s">
        <v>4</v>
      </c>
      <c r="E19" s="16" t="s">
        <v>9</v>
      </c>
      <c r="F19" s="16">
        <v>2640</v>
      </c>
      <c r="G19" s="16"/>
      <c r="H19" s="16">
        <v>1650</v>
      </c>
      <c r="I19" s="16">
        <v>220.7</v>
      </c>
      <c r="J19" s="23"/>
      <c r="K19" s="24"/>
      <c r="L19" s="23"/>
      <c r="M19" s="23"/>
      <c r="N19" s="25"/>
      <c r="O19" s="10">
        <f t="shared" si="0"/>
        <v>1870.7</v>
      </c>
      <c r="P19" s="2"/>
      <c r="Q19" s="2"/>
    </row>
    <row r="20" spans="1:17" ht="37.5" customHeight="1" hidden="1">
      <c r="A20" s="9">
        <v>8</v>
      </c>
      <c r="B20" s="13" t="s">
        <v>12</v>
      </c>
      <c r="C20" s="112"/>
      <c r="D20" s="14" t="s">
        <v>4</v>
      </c>
      <c r="E20" s="14" t="s">
        <v>9</v>
      </c>
      <c r="F20" s="14">
        <v>2520</v>
      </c>
      <c r="G20" s="14"/>
      <c r="H20" s="14"/>
      <c r="I20" s="16"/>
      <c r="J20" s="23"/>
      <c r="K20" s="24"/>
      <c r="L20" s="23"/>
      <c r="M20" s="23"/>
      <c r="N20" s="25"/>
      <c r="O20" s="10">
        <f t="shared" si="0"/>
        <v>0</v>
      </c>
      <c r="P20" s="2"/>
      <c r="Q20" s="2"/>
    </row>
    <row r="21" spans="1:17" ht="39.75" customHeight="1" hidden="1">
      <c r="A21" s="9">
        <v>9</v>
      </c>
      <c r="B21" s="13" t="s">
        <v>13</v>
      </c>
      <c r="C21" s="112"/>
      <c r="D21" s="14" t="s">
        <v>4</v>
      </c>
      <c r="E21" s="14" t="s">
        <v>9</v>
      </c>
      <c r="F21" s="14">
        <v>1400</v>
      </c>
      <c r="G21" s="14"/>
      <c r="H21" s="14"/>
      <c r="I21" s="16"/>
      <c r="J21" s="23"/>
      <c r="K21" s="24"/>
      <c r="L21" s="23"/>
      <c r="M21" s="23"/>
      <c r="N21" s="25"/>
      <c r="O21" s="10">
        <f t="shared" si="0"/>
        <v>0</v>
      </c>
      <c r="P21" s="2"/>
      <c r="Q21" s="2"/>
    </row>
    <row r="22" spans="1:17" ht="39.75" customHeight="1" hidden="1">
      <c r="A22" s="9">
        <v>10</v>
      </c>
      <c r="B22" s="13" t="s">
        <v>14</v>
      </c>
      <c r="C22" s="112"/>
      <c r="D22" s="14" t="s">
        <v>4</v>
      </c>
      <c r="E22" s="14" t="s">
        <v>9</v>
      </c>
      <c r="F22" s="14">
        <v>3920</v>
      </c>
      <c r="G22" s="14"/>
      <c r="H22" s="14"/>
      <c r="I22" s="16"/>
      <c r="J22" s="23"/>
      <c r="K22" s="24"/>
      <c r="L22" s="23"/>
      <c r="M22" s="23"/>
      <c r="N22" s="25"/>
      <c r="O22" s="10">
        <f t="shared" si="0"/>
        <v>0</v>
      </c>
      <c r="P22" s="2"/>
      <c r="Q22" s="2"/>
    </row>
    <row r="23" spans="1:17" ht="39" customHeight="1" hidden="1">
      <c r="A23" s="9">
        <v>11</v>
      </c>
      <c r="B23" s="13" t="s">
        <v>15</v>
      </c>
      <c r="C23" s="112"/>
      <c r="D23" s="14" t="s">
        <v>4</v>
      </c>
      <c r="E23" s="14" t="s">
        <v>9</v>
      </c>
      <c r="F23" s="14">
        <v>3460</v>
      </c>
      <c r="G23" s="14"/>
      <c r="H23" s="14"/>
      <c r="I23" s="16"/>
      <c r="J23" s="23"/>
      <c r="K23" s="24"/>
      <c r="L23" s="23"/>
      <c r="M23" s="23"/>
      <c r="N23" s="25"/>
      <c r="O23" s="10">
        <f t="shared" si="0"/>
        <v>0</v>
      </c>
      <c r="P23" s="2"/>
      <c r="Q23" s="2"/>
    </row>
    <row r="24" spans="1:17" ht="40.5" customHeight="1" hidden="1">
      <c r="A24" s="9">
        <v>12</v>
      </c>
      <c r="B24" s="13" t="s">
        <v>16</v>
      </c>
      <c r="C24" s="112"/>
      <c r="D24" s="14" t="s">
        <v>4</v>
      </c>
      <c r="E24" s="14" t="s">
        <v>9</v>
      </c>
      <c r="F24" s="14">
        <v>1170</v>
      </c>
      <c r="G24" s="14"/>
      <c r="H24" s="14"/>
      <c r="I24" s="16"/>
      <c r="J24" s="23"/>
      <c r="K24" s="24"/>
      <c r="L24" s="23"/>
      <c r="M24" s="23"/>
      <c r="N24" s="25"/>
      <c r="O24" s="10">
        <f t="shared" si="0"/>
        <v>0</v>
      </c>
      <c r="P24" s="2"/>
      <c r="Q24" s="2"/>
    </row>
    <row r="25" spans="1:17" ht="40.5" customHeight="1" hidden="1">
      <c r="A25" s="9">
        <v>13</v>
      </c>
      <c r="B25" s="13" t="s">
        <v>32</v>
      </c>
      <c r="C25" s="112"/>
      <c r="D25" s="14" t="s">
        <v>4</v>
      </c>
      <c r="E25" s="14" t="s">
        <v>9</v>
      </c>
      <c r="F25" s="14">
        <v>4920</v>
      </c>
      <c r="G25" s="14"/>
      <c r="H25" s="14"/>
      <c r="I25" s="16"/>
      <c r="J25" s="23"/>
      <c r="K25" s="24"/>
      <c r="L25" s="23"/>
      <c r="M25" s="23"/>
      <c r="N25" s="25"/>
      <c r="O25" s="10">
        <f t="shared" si="0"/>
        <v>0</v>
      </c>
      <c r="P25" s="2"/>
      <c r="Q25" s="2"/>
    </row>
    <row r="26" spans="1:17" ht="38.25" customHeight="1" hidden="1">
      <c r="A26" s="9">
        <v>14</v>
      </c>
      <c r="B26" s="13" t="s">
        <v>17</v>
      </c>
      <c r="C26" s="112"/>
      <c r="D26" s="14" t="s">
        <v>4</v>
      </c>
      <c r="E26" s="14" t="s">
        <v>9</v>
      </c>
      <c r="F26" s="14">
        <v>2090</v>
      </c>
      <c r="G26" s="14"/>
      <c r="H26" s="14"/>
      <c r="I26" s="16"/>
      <c r="J26" s="23"/>
      <c r="K26" s="24"/>
      <c r="L26" s="23"/>
      <c r="M26" s="23"/>
      <c r="N26" s="25"/>
      <c r="O26" s="10">
        <f t="shared" si="0"/>
        <v>0</v>
      </c>
      <c r="P26" s="2"/>
      <c r="Q26" s="2"/>
    </row>
    <row r="27" spans="1:17" ht="39.75" customHeight="1" hidden="1">
      <c r="A27" s="9">
        <v>15</v>
      </c>
      <c r="B27" s="13" t="s">
        <v>18</v>
      </c>
      <c r="C27" s="112"/>
      <c r="D27" s="14" t="s">
        <v>4</v>
      </c>
      <c r="E27" s="14" t="s">
        <v>6</v>
      </c>
      <c r="F27" s="14">
        <v>4675</v>
      </c>
      <c r="G27" s="14"/>
      <c r="H27" s="14"/>
      <c r="I27" s="16"/>
      <c r="J27" s="23"/>
      <c r="K27" s="24"/>
      <c r="L27" s="23"/>
      <c r="M27" s="23"/>
      <c r="N27" s="25"/>
      <c r="O27" s="10">
        <f t="shared" si="0"/>
        <v>0</v>
      </c>
      <c r="P27" s="2"/>
      <c r="Q27" s="2"/>
    </row>
    <row r="28" spans="1:17" ht="36.75" customHeight="1" hidden="1">
      <c r="A28" s="9">
        <v>16</v>
      </c>
      <c r="B28" s="15" t="s">
        <v>43</v>
      </c>
      <c r="C28" s="112"/>
      <c r="D28" s="14" t="s">
        <v>4</v>
      </c>
      <c r="E28" s="16" t="s">
        <v>9</v>
      </c>
      <c r="F28" s="16">
        <v>1000</v>
      </c>
      <c r="G28" s="16"/>
      <c r="H28" s="16">
        <v>440</v>
      </c>
      <c r="I28" s="16"/>
      <c r="J28" s="23"/>
      <c r="K28" s="24"/>
      <c r="L28" s="23"/>
      <c r="M28" s="23"/>
      <c r="N28" s="25"/>
      <c r="O28" s="10">
        <f t="shared" si="0"/>
        <v>440</v>
      </c>
      <c r="P28" s="2"/>
      <c r="Q28" s="2"/>
    </row>
    <row r="29" spans="1:17" ht="38.25" customHeight="1" hidden="1">
      <c r="A29" s="9">
        <v>17</v>
      </c>
      <c r="B29" s="15" t="s">
        <v>42</v>
      </c>
      <c r="C29" s="112"/>
      <c r="D29" s="14" t="s">
        <v>4</v>
      </c>
      <c r="E29" s="16" t="s">
        <v>9</v>
      </c>
      <c r="F29" s="16">
        <v>3040</v>
      </c>
      <c r="G29" s="16"/>
      <c r="H29" s="16">
        <v>860</v>
      </c>
      <c r="I29" s="16">
        <v>716.4</v>
      </c>
      <c r="J29" s="23"/>
      <c r="K29" s="24"/>
      <c r="L29" s="23"/>
      <c r="M29" s="23"/>
      <c r="N29" s="25"/>
      <c r="O29" s="10">
        <f t="shared" si="0"/>
        <v>1576.4</v>
      </c>
      <c r="P29" s="2"/>
      <c r="Q29" s="2"/>
    </row>
    <row r="30" spans="1:17" ht="37.5" customHeight="1" hidden="1">
      <c r="A30" s="9">
        <v>18</v>
      </c>
      <c r="B30" s="15" t="s">
        <v>19</v>
      </c>
      <c r="C30" s="112"/>
      <c r="D30" s="14" t="s">
        <v>4</v>
      </c>
      <c r="E30" s="16" t="s">
        <v>9</v>
      </c>
      <c r="F30" s="16">
        <v>1400</v>
      </c>
      <c r="G30" s="16"/>
      <c r="H30" s="16"/>
      <c r="I30" s="16"/>
      <c r="J30" s="23"/>
      <c r="K30" s="24"/>
      <c r="L30" s="23"/>
      <c r="M30" s="23"/>
      <c r="N30" s="25"/>
      <c r="O30" s="10">
        <f t="shared" si="0"/>
        <v>0</v>
      </c>
      <c r="P30" s="2"/>
      <c r="Q30" s="2"/>
    </row>
    <row r="31" spans="1:17" ht="30" customHeight="1" hidden="1">
      <c r="A31" s="9">
        <v>19</v>
      </c>
      <c r="B31" s="13" t="s">
        <v>20</v>
      </c>
      <c r="C31" s="112"/>
      <c r="D31" s="14" t="s">
        <v>4</v>
      </c>
      <c r="E31" s="14" t="s">
        <v>9</v>
      </c>
      <c r="F31" s="14">
        <v>1000</v>
      </c>
      <c r="G31" s="14"/>
      <c r="H31" s="14"/>
      <c r="I31" s="16"/>
      <c r="J31" s="23"/>
      <c r="K31" s="24"/>
      <c r="L31" s="23"/>
      <c r="M31" s="23"/>
      <c r="N31" s="25"/>
      <c r="O31" s="10">
        <f t="shared" si="0"/>
        <v>0</v>
      </c>
      <c r="P31" s="2"/>
      <c r="Q31" s="2"/>
    </row>
    <row r="32" spans="1:17" ht="39.75" customHeight="1" hidden="1">
      <c r="A32" s="9">
        <v>20</v>
      </c>
      <c r="B32" s="13" t="s">
        <v>21</v>
      </c>
      <c r="C32" s="112"/>
      <c r="D32" s="14" t="s">
        <v>4</v>
      </c>
      <c r="E32" s="14" t="s">
        <v>6</v>
      </c>
      <c r="F32" s="14">
        <v>15624</v>
      </c>
      <c r="G32" s="14"/>
      <c r="H32" s="14"/>
      <c r="I32" s="16"/>
      <c r="J32" s="23"/>
      <c r="K32" s="24"/>
      <c r="L32" s="23"/>
      <c r="M32" s="23"/>
      <c r="N32" s="25"/>
      <c r="O32" s="10">
        <f t="shared" si="0"/>
        <v>0</v>
      </c>
      <c r="P32" s="2"/>
      <c r="Q32" s="2"/>
    </row>
    <row r="33" spans="1:17" ht="38.25" customHeight="1" hidden="1">
      <c r="A33" s="9">
        <v>21</v>
      </c>
      <c r="B33" s="13" t="s">
        <v>10</v>
      </c>
      <c r="C33" s="112"/>
      <c r="D33" s="14" t="s">
        <v>4</v>
      </c>
      <c r="E33" s="14" t="s">
        <v>9</v>
      </c>
      <c r="F33" s="14">
        <v>560</v>
      </c>
      <c r="G33" s="14"/>
      <c r="H33" s="14"/>
      <c r="I33" s="16"/>
      <c r="J33" s="23"/>
      <c r="K33" s="24"/>
      <c r="L33" s="23"/>
      <c r="M33" s="23"/>
      <c r="N33" s="25"/>
      <c r="O33" s="10">
        <f t="shared" si="0"/>
        <v>0</v>
      </c>
      <c r="P33" s="2"/>
      <c r="Q33" s="2"/>
    </row>
    <row r="34" spans="1:17" ht="39.75" customHeight="1" hidden="1">
      <c r="A34" s="9">
        <v>22</v>
      </c>
      <c r="B34" s="13" t="s">
        <v>22</v>
      </c>
      <c r="C34" s="112"/>
      <c r="D34" s="14" t="s">
        <v>4</v>
      </c>
      <c r="E34" s="14" t="s">
        <v>9</v>
      </c>
      <c r="F34" s="14"/>
      <c r="G34" s="14">
        <v>257.7</v>
      </c>
      <c r="H34" s="14"/>
      <c r="I34" s="16"/>
      <c r="J34" s="23"/>
      <c r="K34" s="24"/>
      <c r="L34" s="23"/>
      <c r="M34" s="23"/>
      <c r="N34" s="25"/>
      <c r="O34" s="10">
        <f t="shared" si="0"/>
        <v>257.7</v>
      </c>
      <c r="P34" s="2"/>
      <c r="Q34" s="2"/>
    </row>
    <row r="35" spans="1:17" ht="37.5" customHeight="1" hidden="1">
      <c r="A35" s="145">
        <v>23</v>
      </c>
      <c r="B35" s="13" t="s">
        <v>23</v>
      </c>
      <c r="C35" s="112"/>
      <c r="D35" s="108" t="s">
        <v>25</v>
      </c>
      <c r="E35" s="14" t="s">
        <v>9</v>
      </c>
      <c r="F35" s="14">
        <v>612</v>
      </c>
      <c r="G35" s="108">
        <v>1077.9</v>
      </c>
      <c r="H35" s="108"/>
      <c r="I35" s="99"/>
      <c r="J35" s="147"/>
      <c r="K35" s="148"/>
      <c r="L35" s="147"/>
      <c r="M35" s="125"/>
      <c r="N35" s="125"/>
      <c r="O35" s="10">
        <f t="shared" si="0"/>
        <v>1077.9</v>
      </c>
      <c r="P35" s="2"/>
      <c r="Q35" s="2"/>
    </row>
    <row r="36" spans="1:17" ht="39.75" customHeight="1" hidden="1">
      <c r="A36" s="145"/>
      <c r="B36" s="13" t="s">
        <v>24</v>
      </c>
      <c r="C36" s="112"/>
      <c r="D36" s="108"/>
      <c r="E36" s="14" t="s">
        <v>9</v>
      </c>
      <c r="F36" s="14">
        <v>959</v>
      </c>
      <c r="G36" s="108"/>
      <c r="H36" s="108"/>
      <c r="I36" s="99"/>
      <c r="J36" s="147"/>
      <c r="K36" s="148"/>
      <c r="L36" s="147"/>
      <c r="M36" s="126"/>
      <c r="N36" s="126"/>
      <c r="O36" s="10">
        <f t="shared" si="0"/>
        <v>0</v>
      </c>
      <c r="P36" s="2"/>
      <c r="Q36" s="2"/>
    </row>
    <row r="37" spans="1:17" ht="37.5" customHeight="1" hidden="1">
      <c r="A37" s="9">
        <v>24</v>
      </c>
      <c r="B37" s="13" t="s">
        <v>26</v>
      </c>
      <c r="C37" s="112"/>
      <c r="D37" s="14" t="s">
        <v>25</v>
      </c>
      <c r="E37" s="14" t="s">
        <v>9</v>
      </c>
      <c r="F37" s="14">
        <v>1430</v>
      </c>
      <c r="G37" s="14">
        <v>840.9</v>
      </c>
      <c r="H37" s="14"/>
      <c r="I37" s="16"/>
      <c r="J37" s="23"/>
      <c r="K37" s="24"/>
      <c r="L37" s="23"/>
      <c r="M37" s="23"/>
      <c r="N37" s="25"/>
      <c r="O37" s="10">
        <f t="shared" si="0"/>
        <v>840.9</v>
      </c>
      <c r="P37" s="2"/>
      <c r="Q37" s="2"/>
    </row>
    <row r="38" spans="1:17" ht="40.5" customHeight="1" hidden="1">
      <c r="A38" s="9">
        <v>25</v>
      </c>
      <c r="B38" s="15" t="s">
        <v>28</v>
      </c>
      <c r="C38" s="112"/>
      <c r="D38" s="16" t="s">
        <v>4</v>
      </c>
      <c r="E38" s="16" t="s">
        <v>9</v>
      </c>
      <c r="F38" s="16">
        <v>3000</v>
      </c>
      <c r="G38" s="16"/>
      <c r="H38" s="16">
        <v>1023</v>
      </c>
      <c r="I38" s="16"/>
      <c r="J38" s="23"/>
      <c r="K38" s="24"/>
      <c r="L38" s="23"/>
      <c r="M38" s="23"/>
      <c r="N38" s="25"/>
      <c r="O38" s="10">
        <f t="shared" si="0"/>
        <v>1023</v>
      </c>
      <c r="P38" s="5"/>
      <c r="Q38" s="2"/>
    </row>
    <row r="39" spans="1:17" ht="36.75" customHeight="1" hidden="1">
      <c r="A39" s="9">
        <v>26</v>
      </c>
      <c r="B39" s="15" t="s">
        <v>40</v>
      </c>
      <c r="C39" s="112"/>
      <c r="D39" s="16" t="s">
        <v>4</v>
      </c>
      <c r="E39" s="16" t="s">
        <v>9</v>
      </c>
      <c r="F39" s="16">
        <v>2038</v>
      </c>
      <c r="G39" s="16"/>
      <c r="H39" s="16">
        <v>700</v>
      </c>
      <c r="I39" s="16">
        <v>823.6</v>
      </c>
      <c r="J39" s="23"/>
      <c r="K39" s="24"/>
      <c r="L39" s="23"/>
      <c r="M39" s="23"/>
      <c r="N39" s="25"/>
      <c r="O39" s="10">
        <f t="shared" si="0"/>
        <v>1523.6</v>
      </c>
      <c r="P39" s="2"/>
      <c r="Q39" s="2"/>
    </row>
    <row r="40" spans="1:17" ht="39.75" customHeight="1" hidden="1">
      <c r="A40" s="9">
        <v>27</v>
      </c>
      <c r="B40" s="15" t="s">
        <v>41</v>
      </c>
      <c r="C40" s="112"/>
      <c r="D40" s="16" t="s">
        <v>4</v>
      </c>
      <c r="E40" s="16" t="s">
        <v>9</v>
      </c>
      <c r="F40" s="16">
        <v>1160</v>
      </c>
      <c r="G40" s="16"/>
      <c r="H40" s="16"/>
      <c r="I40" s="16">
        <v>400</v>
      </c>
      <c r="J40" s="23"/>
      <c r="K40" s="24"/>
      <c r="L40" s="25"/>
      <c r="M40" s="23"/>
      <c r="N40" s="23"/>
      <c r="O40" s="10">
        <f t="shared" si="0"/>
        <v>400</v>
      </c>
      <c r="P40" s="2"/>
      <c r="Q40" s="2"/>
    </row>
    <row r="41" spans="1:17" ht="45" customHeight="1" hidden="1">
      <c r="A41" s="9">
        <v>28</v>
      </c>
      <c r="B41" s="15" t="s">
        <v>44</v>
      </c>
      <c r="C41" s="112"/>
      <c r="D41" s="16" t="s">
        <v>25</v>
      </c>
      <c r="E41" s="14" t="s">
        <v>6</v>
      </c>
      <c r="F41" s="16">
        <v>1340</v>
      </c>
      <c r="G41" s="16"/>
      <c r="H41" s="16"/>
      <c r="I41" s="16"/>
      <c r="J41" s="23">
        <v>17636</v>
      </c>
      <c r="K41" s="24"/>
      <c r="L41" s="25"/>
      <c r="M41" s="23"/>
      <c r="N41" s="23"/>
      <c r="O41" s="10">
        <f t="shared" si="0"/>
        <v>17636</v>
      </c>
      <c r="P41" s="2"/>
      <c r="Q41" s="2"/>
    </row>
    <row r="42" spans="1:17" ht="28.5" customHeight="1" hidden="1">
      <c r="A42" s="9">
        <v>29</v>
      </c>
      <c r="B42" s="15" t="s">
        <v>39</v>
      </c>
      <c r="C42" s="112"/>
      <c r="D42" s="16" t="s">
        <v>4</v>
      </c>
      <c r="E42" s="14" t="s">
        <v>35</v>
      </c>
      <c r="F42" s="16">
        <v>965</v>
      </c>
      <c r="G42" s="16"/>
      <c r="H42" s="16"/>
      <c r="I42" s="16">
        <v>497.2</v>
      </c>
      <c r="J42" s="23"/>
      <c r="K42" s="24"/>
      <c r="L42" s="25"/>
      <c r="M42" s="23"/>
      <c r="N42" s="23"/>
      <c r="O42" s="10">
        <f t="shared" si="0"/>
        <v>497.2</v>
      </c>
      <c r="P42" s="2"/>
      <c r="Q42" s="2"/>
    </row>
    <row r="43" spans="1:17" ht="37.5" customHeight="1" hidden="1">
      <c r="A43" s="9">
        <v>30</v>
      </c>
      <c r="B43" s="15" t="s">
        <v>45</v>
      </c>
      <c r="C43" s="112"/>
      <c r="D43" s="16" t="s">
        <v>4</v>
      </c>
      <c r="E43" s="16" t="s">
        <v>9</v>
      </c>
      <c r="F43" s="16">
        <v>1677</v>
      </c>
      <c r="G43" s="16"/>
      <c r="H43" s="16"/>
      <c r="I43" s="16"/>
      <c r="J43" s="23">
        <v>1189</v>
      </c>
      <c r="K43" s="24"/>
      <c r="L43" s="25"/>
      <c r="M43" s="23"/>
      <c r="N43" s="23"/>
      <c r="O43" s="10">
        <f t="shared" si="0"/>
        <v>1189</v>
      </c>
      <c r="P43" s="2"/>
      <c r="Q43" s="2"/>
    </row>
    <row r="44" spans="1:17" ht="26.25" customHeight="1" hidden="1">
      <c r="A44" s="9">
        <v>31</v>
      </c>
      <c r="B44" s="15" t="s">
        <v>46</v>
      </c>
      <c r="C44" s="112"/>
      <c r="D44" s="16" t="s">
        <v>4</v>
      </c>
      <c r="E44" s="14" t="s">
        <v>35</v>
      </c>
      <c r="F44" s="16">
        <v>1498</v>
      </c>
      <c r="G44" s="16"/>
      <c r="H44" s="16"/>
      <c r="I44" s="16">
        <v>400</v>
      </c>
      <c r="J44" s="23">
        <v>594</v>
      </c>
      <c r="K44" s="24"/>
      <c r="L44" s="25"/>
      <c r="M44" s="23"/>
      <c r="N44" s="23"/>
      <c r="O44" s="10">
        <f t="shared" si="0"/>
        <v>994</v>
      </c>
      <c r="P44" s="2"/>
      <c r="Q44" s="2"/>
    </row>
    <row r="45" spans="1:17" ht="24.75" customHeight="1" hidden="1">
      <c r="A45" s="9">
        <v>32</v>
      </c>
      <c r="B45" s="15" t="s">
        <v>33</v>
      </c>
      <c r="C45" s="112"/>
      <c r="D45" s="16" t="s">
        <v>4</v>
      </c>
      <c r="E45" s="14" t="s">
        <v>35</v>
      </c>
      <c r="F45" s="16">
        <v>1752</v>
      </c>
      <c r="G45" s="16"/>
      <c r="H45" s="16"/>
      <c r="I45" s="16">
        <v>827.3</v>
      </c>
      <c r="J45" s="23"/>
      <c r="K45" s="24"/>
      <c r="L45" s="25"/>
      <c r="M45" s="23"/>
      <c r="N45" s="23"/>
      <c r="O45" s="10">
        <f t="shared" si="0"/>
        <v>827.3</v>
      </c>
      <c r="P45" s="2"/>
      <c r="Q45" s="2"/>
    </row>
    <row r="46" spans="1:17" ht="28.5" customHeight="1" hidden="1">
      <c r="A46" s="9">
        <v>33</v>
      </c>
      <c r="B46" s="15" t="s">
        <v>47</v>
      </c>
      <c r="C46" s="112"/>
      <c r="D46" s="16" t="s">
        <v>4</v>
      </c>
      <c r="E46" s="14" t="s">
        <v>35</v>
      </c>
      <c r="F46" s="16">
        <v>940</v>
      </c>
      <c r="G46" s="16"/>
      <c r="H46" s="16"/>
      <c r="I46" s="16"/>
      <c r="J46" s="23">
        <v>343</v>
      </c>
      <c r="K46" s="24"/>
      <c r="L46" s="25"/>
      <c r="M46" s="23"/>
      <c r="N46" s="23"/>
      <c r="O46" s="10">
        <f t="shared" si="0"/>
        <v>343</v>
      </c>
      <c r="P46" s="2"/>
      <c r="Q46" s="2"/>
    </row>
    <row r="47" spans="1:17" ht="39" customHeight="1" hidden="1">
      <c r="A47" s="9">
        <v>34</v>
      </c>
      <c r="B47" s="15" t="s">
        <v>50</v>
      </c>
      <c r="C47" s="112"/>
      <c r="D47" s="16" t="s">
        <v>4</v>
      </c>
      <c r="E47" s="14" t="s">
        <v>51</v>
      </c>
      <c r="F47" s="16">
        <v>940</v>
      </c>
      <c r="G47" s="16"/>
      <c r="H47" s="16"/>
      <c r="I47" s="16"/>
      <c r="J47" s="23">
        <v>1344</v>
      </c>
      <c r="K47" s="24"/>
      <c r="L47" s="25"/>
      <c r="M47" s="23"/>
      <c r="N47" s="23"/>
      <c r="O47" s="10">
        <f t="shared" si="0"/>
        <v>1344</v>
      </c>
      <c r="P47" s="2"/>
      <c r="Q47" s="2"/>
    </row>
    <row r="48" spans="1:17" ht="29.25" customHeight="1" hidden="1">
      <c r="A48" s="9">
        <v>35</v>
      </c>
      <c r="B48" s="15" t="s">
        <v>54</v>
      </c>
      <c r="C48" s="112"/>
      <c r="D48" s="16" t="s">
        <v>53</v>
      </c>
      <c r="E48" s="14" t="s">
        <v>35</v>
      </c>
      <c r="F48" s="16">
        <v>2100</v>
      </c>
      <c r="G48" s="16"/>
      <c r="H48" s="16"/>
      <c r="I48" s="14"/>
      <c r="J48" s="23"/>
      <c r="K48" s="24">
        <v>1943.9</v>
      </c>
      <c r="L48" s="25"/>
      <c r="M48" s="23"/>
      <c r="N48" s="23"/>
      <c r="O48" s="10">
        <f t="shared" si="0"/>
        <v>1943.9</v>
      </c>
      <c r="P48" s="2"/>
      <c r="Q48" s="2"/>
    </row>
    <row r="49" spans="1:17" ht="29.25" customHeight="1" hidden="1">
      <c r="A49" s="9">
        <v>36</v>
      </c>
      <c r="B49" s="15" t="s">
        <v>56</v>
      </c>
      <c r="C49" s="112"/>
      <c r="D49" s="16" t="s">
        <v>4</v>
      </c>
      <c r="E49" s="14" t="s">
        <v>35</v>
      </c>
      <c r="F49" s="16">
        <v>700</v>
      </c>
      <c r="G49" s="16"/>
      <c r="H49" s="16"/>
      <c r="I49" s="16"/>
      <c r="J49" s="23">
        <v>193</v>
      </c>
      <c r="K49" s="24"/>
      <c r="L49" s="25"/>
      <c r="M49" s="23"/>
      <c r="N49" s="23"/>
      <c r="O49" s="10">
        <f t="shared" si="0"/>
        <v>193</v>
      </c>
      <c r="P49" s="2"/>
      <c r="Q49" s="2"/>
    </row>
    <row r="50" spans="1:17" ht="29.25" customHeight="1" hidden="1">
      <c r="A50" s="9">
        <v>37</v>
      </c>
      <c r="B50" s="15" t="s">
        <v>34</v>
      </c>
      <c r="C50" s="113"/>
      <c r="D50" s="16" t="s">
        <v>4</v>
      </c>
      <c r="E50" s="14"/>
      <c r="F50" s="16"/>
      <c r="G50" s="16"/>
      <c r="H50" s="16"/>
      <c r="I50" s="16"/>
      <c r="J50" s="23"/>
      <c r="K50" s="24"/>
      <c r="L50" s="25">
        <v>6000</v>
      </c>
      <c r="M50" s="23">
        <v>5626.9</v>
      </c>
      <c r="N50" s="23">
        <v>4783.1</v>
      </c>
      <c r="O50" s="10">
        <f t="shared" si="0"/>
        <v>16410</v>
      </c>
      <c r="P50" s="2"/>
      <c r="Q50" s="2"/>
    </row>
    <row r="51" spans="1:17" ht="39.75" customHeight="1" hidden="1">
      <c r="A51" s="9">
        <v>38</v>
      </c>
      <c r="B51" s="15" t="s">
        <v>66</v>
      </c>
      <c r="C51" s="14"/>
      <c r="D51" s="16" t="s">
        <v>4</v>
      </c>
      <c r="E51" s="14" t="s">
        <v>51</v>
      </c>
      <c r="F51" s="16">
        <v>80</v>
      </c>
      <c r="G51" s="16"/>
      <c r="H51" s="16"/>
      <c r="I51" s="16"/>
      <c r="J51" s="23"/>
      <c r="K51" s="24">
        <v>99.9</v>
      </c>
      <c r="L51" s="25"/>
      <c r="M51" s="23"/>
      <c r="N51" s="23"/>
      <c r="O51" s="10">
        <f t="shared" si="0"/>
        <v>99.9</v>
      </c>
      <c r="P51" s="2"/>
      <c r="Q51" s="2"/>
    </row>
    <row r="52" spans="1:17" ht="60.75" customHeight="1">
      <c r="A52" s="9">
        <v>39</v>
      </c>
      <c r="B52" s="15" t="s">
        <v>68</v>
      </c>
      <c r="C52" s="14"/>
      <c r="D52" s="16" t="s">
        <v>4</v>
      </c>
      <c r="E52" s="14" t="s">
        <v>51</v>
      </c>
      <c r="F52" s="16">
        <v>8907</v>
      </c>
      <c r="G52" s="16"/>
      <c r="H52" s="16"/>
      <c r="I52" s="16"/>
      <c r="J52" s="23"/>
      <c r="K52" s="24"/>
      <c r="L52" s="43">
        <v>7884.2</v>
      </c>
      <c r="M52" s="18"/>
      <c r="N52" s="18"/>
      <c r="O52" s="47">
        <f t="shared" si="0"/>
        <v>7884.2</v>
      </c>
      <c r="P52" s="2"/>
      <c r="Q52" s="2"/>
    </row>
    <row r="53" spans="1:17" ht="18.75" customHeight="1">
      <c r="A53" s="6"/>
      <c r="B53" s="14" t="s">
        <v>36</v>
      </c>
      <c r="C53" s="14"/>
      <c r="D53" s="14"/>
      <c r="E53" s="14"/>
      <c r="F53" s="14"/>
      <c r="G53" s="14">
        <f>G56+G57+G58</f>
        <v>3257.8</v>
      </c>
      <c r="H53" s="14">
        <f aca="true" t="shared" si="1" ref="H53:N53">H56+H57+H58</f>
        <v>4673</v>
      </c>
      <c r="I53" s="14">
        <f t="shared" si="1"/>
        <v>3885.2</v>
      </c>
      <c r="J53" s="14">
        <f t="shared" si="1"/>
        <v>21299</v>
      </c>
      <c r="K53" s="16">
        <f t="shared" si="1"/>
        <v>2043.8000000000002</v>
      </c>
      <c r="L53" s="44">
        <f t="shared" si="1"/>
        <v>13884.2</v>
      </c>
      <c r="M53" s="17">
        <f t="shared" si="1"/>
        <v>5626.9</v>
      </c>
      <c r="N53" s="17">
        <f t="shared" si="1"/>
        <v>4783.1</v>
      </c>
      <c r="O53" s="47">
        <f t="shared" si="0"/>
        <v>59453</v>
      </c>
      <c r="P53" s="12"/>
      <c r="Q53" s="2"/>
    </row>
    <row r="54" spans="1:17" ht="24.75" customHeight="1" hidden="1" thickBot="1">
      <c r="A54" s="6"/>
      <c r="B54" s="14" t="s">
        <v>27</v>
      </c>
      <c r="C54" s="14"/>
      <c r="D54" s="14"/>
      <c r="E54" s="14"/>
      <c r="F54" s="14">
        <v>40404.4</v>
      </c>
      <c r="G54" s="14">
        <v>3257.8</v>
      </c>
      <c r="H54" s="14">
        <v>6100.2</v>
      </c>
      <c r="I54" s="16">
        <v>5173.2</v>
      </c>
      <c r="J54" s="23"/>
      <c r="K54" s="24"/>
      <c r="L54" s="43"/>
      <c r="M54" s="18"/>
      <c r="N54" s="18"/>
      <c r="O54" s="47">
        <f t="shared" si="0"/>
        <v>14531.2</v>
      </c>
      <c r="P54" s="2"/>
      <c r="Q54" s="2"/>
    </row>
    <row r="55" spans="1:17" ht="16.5" customHeight="1" hidden="1" thickBot="1">
      <c r="A55" s="7"/>
      <c r="B55" s="14" t="s">
        <v>37</v>
      </c>
      <c r="C55" s="14"/>
      <c r="D55" s="14"/>
      <c r="E55" s="23"/>
      <c r="F55" s="23"/>
      <c r="G55" s="23"/>
      <c r="H55" s="23"/>
      <c r="I55" s="24"/>
      <c r="J55" s="23"/>
      <c r="K55" s="24"/>
      <c r="L55" s="43"/>
      <c r="M55" s="18"/>
      <c r="N55" s="18"/>
      <c r="O55" s="47">
        <f t="shared" si="0"/>
        <v>0</v>
      </c>
      <c r="P55" s="2"/>
      <c r="Q55" s="2"/>
    </row>
    <row r="56" spans="1:17" ht="16.5" customHeight="1" thickBot="1">
      <c r="A56" s="8"/>
      <c r="B56" s="26" t="s">
        <v>29</v>
      </c>
      <c r="C56" s="26"/>
      <c r="D56" s="26"/>
      <c r="E56" s="27"/>
      <c r="F56" s="27"/>
      <c r="G56" s="27">
        <f>G13+G14+G15+G16+G17+G18+G19+G20+G21+G22+G23+G24+G25+G26+G27+G28+G29+G30+G31+G32+G33+G34+G38+G39+G40+G42+G43+G44+G45+G46+G47+G49+G50</f>
        <v>1339</v>
      </c>
      <c r="H56" s="27">
        <f>H13+H14+H15+H16+H17+H18+H19+H20+H21+H22+H23+H24+H25+H26+H27+H28+H29+H30+H31+H32+H33+H34+H38+H39+H40+H42+H43+H44+H45+H46+H47+H49+H50</f>
        <v>4673</v>
      </c>
      <c r="I56" s="27">
        <f>I13+I14+I15+I16+I17+I18+I19+I20+I21+I22+I23+I24+I25+I26+I27+I28+I29+I30+I31+I32+I33+I34+I38+I39+I40+I42+I43+I44+I45+I46+I47+I49+I50</f>
        <v>3885.2</v>
      </c>
      <c r="J56" s="27">
        <f>J13+J14+J15+J16+J17+J18+J19+J20+J21+J22+J23+J24+J25+J26+J27+J28+J29+J30+J31+J32+J33+J34+J38+J39+J40+J42+J43+J44+J45+J46+J47+J49+J50</f>
        <v>3663</v>
      </c>
      <c r="K56" s="28">
        <f>K51</f>
        <v>99.9</v>
      </c>
      <c r="L56" s="79">
        <f>L50+L52</f>
        <v>13884.2</v>
      </c>
      <c r="M56" s="29">
        <v>5626.9</v>
      </c>
      <c r="N56" s="29">
        <v>4783.1</v>
      </c>
      <c r="O56" s="80">
        <f t="shared" si="0"/>
        <v>37954.3</v>
      </c>
      <c r="P56" s="2"/>
      <c r="Q56" s="2" t="s">
        <v>67</v>
      </c>
    </row>
    <row r="57" spans="1:17" ht="16.5" customHeight="1" hidden="1">
      <c r="A57" s="75"/>
      <c r="B57" s="40" t="s">
        <v>55</v>
      </c>
      <c r="C57" s="40"/>
      <c r="D57" s="40"/>
      <c r="E57" s="41"/>
      <c r="F57" s="41"/>
      <c r="G57" s="41">
        <v>0</v>
      </c>
      <c r="H57" s="41">
        <v>0</v>
      </c>
      <c r="I57" s="41">
        <v>0</v>
      </c>
      <c r="J57" s="41">
        <v>0</v>
      </c>
      <c r="K57" s="42">
        <f>K48</f>
        <v>1943.9</v>
      </c>
      <c r="L57" s="76">
        <v>0</v>
      </c>
      <c r="M57" s="77">
        <v>0</v>
      </c>
      <c r="N57" s="77">
        <v>0</v>
      </c>
      <c r="O57" s="78">
        <f t="shared" si="0"/>
        <v>1943.9</v>
      </c>
      <c r="P57" s="2"/>
      <c r="Q57" s="2"/>
    </row>
    <row r="58" spans="1:17" ht="15.75" customHeight="1" hidden="1" thickBot="1">
      <c r="A58" s="8"/>
      <c r="B58" s="26" t="s">
        <v>30</v>
      </c>
      <c r="C58" s="26"/>
      <c r="D58" s="26"/>
      <c r="E58" s="27"/>
      <c r="F58" s="27"/>
      <c r="G58" s="27">
        <f>G35+G37</f>
        <v>1918.8000000000002</v>
      </c>
      <c r="H58" s="27"/>
      <c r="I58" s="28"/>
      <c r="J58" s="27">
        <f>J41</f>
        <v>17636</v>
      </c>
      <c r="K58" s="28"/>
      <c r="L58" s="46">
        <v>0</v>
      </c>
      <c r="M58" s="29"/>
      <c r="N58" s="29"/>
      <c r="O58" s="47">
        <f t="shared" si="0"/>
        <v>19554.8</v>
      </c>
      <c r="P58" s="2"/>
      <c r="Q58" s="2"/>
    </row>
    <row r="59" spans="16:17" ht="12.75">
      <c r="P59" s="2"/>
      <c r="Q59" s="2"/>
    </row>
    <row r="60" spans="1:17" ht="20.25" customHeight="1" thickBot="1">
      <c r="A60" s="117" t="s">
        <v>70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P60" s="2"/>
      <c r="Q60" s="2"/>
    </row>
    <row r="61" spans="1:17" ht="12.75" customHeight="1">
      <c r="A61" s="118" t="s">
        <v>71</v>
      </c>
      <c r="B61" s="107" t="s">
        <v>72</v>
      </c>
      <c r="C61" s="107" t="s">
        <v>73</v>
      </c>
      <c r="D61" s="111" t="s">
        <v>74</v>
      </c>
      <c r="E61" s="107" t="s">
        <v>100</v>
      </c>
      <c r="F61" s="107"/>
      <c r="G61" s="67"/>
      <c r="H61" s="67"/>
      <c r="I61" s="67"/>
      <c r="J61" s="67"/>
      <c r="K61" s="67"/>
      <c r="L61" s="122" t="s">
        <v>52</v>
      </c>
      <c r="M61" s="120" t="s">
        <v>52</v>
      </c>
      <c r="P61" s="2"/>
      <c r="Q61" s="2"/>
    </row>
    <row r="62" spans="1:17" ht="20.25" customHeight="1">
      <c r="A62" s="119"/>
      <c r="B62" s="108"/>
      <c r="C62" s="108"/>
      <c r="D62" s="112"/>
      <c r="E62" s="108"/>
      <c r="F62" s="108"/>
      <c r="G62" s="39"/>
      <c r="H62" s="39"/>
      <c r="I62" s="39"/>
      <c r="J62" s="39"/>
      <c r="K62" s="39"/>
      <c r="L62" s="123"/>
      <c r="M62" s="121"/>
      <c r="P62" s="2"/>
      <c r="Q62" s="2"/>
    </row>
    <row r="63" spans="1:17" ht="31.5" customHeight="1" hidden="1">
      <c r="A63" s="30">
        <v>1</v>
      </c>
      <c r="B63" s="115" t="s">
        <v>75</v>
      </c>
      <c r="C63" s="99" t="s">
        <v>76</v>
      </c>
      <c r="D63" s="112"/>
      <c r="E63" s="105"/>
      <c r="F63" s="105"/>
      <c r="G63" s="105"/>
      <c r="H63" s="105"/>
      <c r="I63" s="105"/>
      <c r="J63" s="105"/>
      <c r="K63" s="105"/>
      <c r="L63" s="123"/>
      <c r="M63" s="32">
        <f>E63+F63+G63+H63+I63+J63+K63+L63</f>
        <v>0</v>
      </c>
      <c r="P63" s="2"/>
      <c r="Q63" s="2"/>
    </row>
    <row r="64" spans="1:17" ht="15.75" customHeight="1" hidden="1">
      <c r="A64" s="30"/>
      <c r="B64" s="115"/>
      <c r="C64" s="99"/>
      <c r="D64" s="112"/>
      <c r="E64" s="105"/>
      <c r="F64" s="105"/>
      <c r="G64" s="105"/>
      <c r="H64" s="105"/>
      <c r="I64" s="105"/>
      <c r="J64" s="105"/>
      <c r="K64" s="105"/>
      <c r="L64" s="123"/>
      <c r="M64" s="32"/>
      <c r="P64" s="2"/>
      <c r="Q64" s="2"/>
    </row>
    <row r="65" spans="1:17" ht="31.5" customHeight="1" hidden="1">
      <c r="A65" s="30">
        <v>2</v>
      </c>
      <c r="B65" s="15" t="s">
        <v>77</v>
      </c>
      <c r="C65" s="99"/>
      <c r="D65" s="112"/>
      <c r="E65" s="31"/>
      <c r="F65" s="31"/>
      <c r="G65" s="31"/>
      <c r="H65" s="31"/>
      <c r="I65" s="31"/>
      <c r="J65" s="31"/>
      <c r="K65" s="31"/>
      <c r="L65" s="123"/>
      <c r="M65" s="32">
        <f aca="true" t="shared" si="2" ref="M65:M101">E65+F65+G65+H65+I65+J65+K65+L65</f>
        <v>0</v>
      </c>
      <c r="P65" s="2"/>
      <c r="Q65" s="2"/>
    </row>
    <row r="66" spans="1:17" ht="31.5" customHeight="1" hidden="1">
      <c r="A66" s="30" t="s">
        <v>78</v>
      </c>
      <c r="B66" s="15" t="s">
        <v>79</v>
      </c>
      <c r="C66" s="99"/>
      <c r="D66" s="112"/>
      <c r="E66" s="31"/>
      <c r="F66" s="31"/>
      <c r="G66" s="31"/>
      <c r="H66" s="31"/>
      <c r="I66" s="31"/>
      <c r="J66" s="31"/>
      <c r="K66" s="31"/>
      <c r="L66" s="123"/>
      <c r="M66" s="32">
        <f t="shared" si="2"/>
        <v>0</v>
      </c>
      <c r="P66" s="2"/>
      <c r="Q66" s="2"/>
    </row>
    <row r="67" spans="1:17" ht="31.5" customHeight="1" hidden="1">
      <c r="A67" s="33" t="s">
        <v>80</v>
      </c>
      <c r="B67" s="15" t="s">
        <v>81</v>
      </c>
      <c r="C67" s="99"/>
      <c r="D67" s="112"/>
      <c r="E67" s="34"/>
      <c r="F67" s="31"/>
      <c r="G67" s="34"/>
      <c r="H67" s="34"/>
      <c r="I67" s="34"/>
      <c r="J67" s="34"/>
      <c r="K67" s="34"/>
      <c r="L67" s="123"/>
      <c r="M67" s="32">
        <f t="shared" si="2"/>
        <v>0</v>
      </c>
      <c r="P67" s="2"/>
      <c r="Q67" s="2"/>
    </row>
    <row r="68" spans="1:17" ht="31.5" customHeight="1" hidden="1">
      <c r="A68" s="30" t="s">
        <v>82</v>
      </c>
      <c r="B68" s="115" t="s">
        <v>75</v>
      </c>
      <c r="C68" s="99"/>
      <c r="D68" s="112"/>
      <c r="E68" s="31"/>
      <c r="F68" s="31"/>
      <c r="G68" s="99"/>
      <c r="H68" s="31"/>
      <c r="I68" s="31"/>
      <c r="J68" s="31"/>
      <c r="K68" s="31"/>
      <c r="L68" s="123"/>
      <c r="M68" s="32">
        <f t="shared" si="2"/>
        <v>0</v>
      </c>
      <c r="P68" s="2"/>
      <c r="Q68" s="2"/>
    </row>
    <row r="69" spans="1:17" ht="15.75" customHeight="1" hidden="1">
      <c r="A69" s="30"/>
      <c r="B69" s="115"/>
      <c r="C69" s="99"/>
      <c r="D69" s="112"/>
      <c r="E69" s="34"/>
      <c r="F69" s="31"/>
      <c r="G69" s="99"/>
      <c r="H69" s="34"/>
      <c r="I69" s="34"/>
      <c r="J69" s="34"/>
      <c r="K69" s="34"/>
      <c r="L69" s="123"/>
      <c r="M69" s="32">
        <f t="shared" si="2"/>
        <v>0</v>
      </c>
      <c r="P69" s="2"/>
      <c r="Q69" s="2"/>
    </row>
    <row r="70" spans="1:17" ht="15.75" customHeight="1" hidden="1">
      <c r="A70" s="35"/>
      <c r="B70" s="15"/>
      <c r="C70" s="99"/>
      <c r="D70" s="112"/>
      <c r="E70" s="114"/>
      <c r="F70" s="105"/>
      <c r="G70" s="99"/>
      <c r="H70" s="114"/>
      <c r="I70" s="114"/>
      <c r="J70" s="114"/>
      <c r="K70" s="114"/>
      <c r="L70" s="123"/>
      <c r="M70" s="32">
        <f t="shared" si="2"/>
        <v>0</v>
      </c>
      <c r="P70" s="2"/>
      <c r="Q70" s="2"/>
    </row>
    <row r="71" spans="1:17" ht="15.75" customHeight="1" hidden="1">
      <c r="A71" s="35"/>
      <c r="B71" s="15"/>
      <c r="C71" s="99"/>
      <c r="D71" s="112"/>
      <c r="E71" s="114"/>
      <c r="F71" s="105"/>
      <c r="G71" s="99"/>
      <c r="H71" s="114"/>
      <c r="I71" s="114"/>
      <c r="J71" s="114"/>
      <c r="K71" s="114"/>
      <c r="L71" s="123"/>
      <c r="M71" s="32">
        <f t="shared" si="2"/>
        <v>0</v>
      </c>
      <c r="P71" s="2"/>
      <c r="Q71" s="2"/>
    </row>
    <row r="72" spans="1:17" ht="47.25" customHeight="1" hidden="1">
      <c r="A72" s="35" t="s">
        <v>83</v>
      </c>
      <c r="B72" s="15" t="s">
        <v>84</v>
      </c>
      <c r="C72" s="99"/>
      <c r="D72" s="112"/>
      <c r="E72" s="31"/>
      <c r="F72" s="31"/>
      <c r="G72" s="31"/>
      <c r="H72" s="31"/>
      <c r="I72" s="31"/>
      <c r="J72" s="31"/>
      <c r="K72" s="31"/>
      <c r="L72" s="123"/>
      <c r="M72" s="32">
        <f t="shared" si="2"/>
        <v>0</v>
      </c>
      <c r="P72" s="2"/>
      <c r="Q72" s="2"/>
    </row>
    <row r="73" spans="1:17" ht="31.5" customHeight="1" hidden="1">
      <c r="A73" s="35" t="s">
        <v>85</v>
      </c>
      <c r="B73" s="115" t="s">
        <v>86</v>
      </c>
      <c r="C73" s="99"/>
      <c r="D73" s="112"/>
      <c r="E73" s="31"/>
      <c r="F73" s="31"/>
      <c r="G73" s="31"/>
      <c r="H73" s="31"/>
      <c r="I73" s="31"/>
      <c r="J73" s="31"/>
      <c r="K73" s="31"/>
      <c r="L73" s="123"/>
      <c r="M73" s="32">
        <f t="shared" si="2"/>
        <v>0</v>
      </c>
      <c r="P73" s="2"/>
      <c r="Q73" s="2"/>
    </row>
    <row r="74" spans="1:17" ht="15.75" customHeight="1" hidden="1">
      <c r="A74" s="35"/>
      <c r="B74" s="115"/>
      <c r="C74" s="99"/>
      <c r="D74" s="112"/>
      <c r="E74" s="34"/>
      <c r="F74" s="31"/>
      <c r="G74" s="34"/>
      <c r="H74" s="34"/>
      <c r="I74" s="34"/>
      <c r="J74" s="34"/>
      <c r="K74" s="34"/>
      <c r="L74" s="123"/>
      <c r="M74" s="32">
        <f t="shared" si="2"/>
        <v>0</v>
      </c>
      <c r="P74" s="2"/>
      <c r="Q74" s="2"/>
    </row>
    <row r="75" spans="1:17" ht="15.75" customHeight="1" hidden="1">
      <c r="A75" s="35"/>
      <c r="B75" s="115"/>
      <c r="C75" s="99"/>
      <c r="D75" s="112"/>
      <c r="E75" s="34"/>
      <c r="F75" s="31"/>
      <c r="G75" s="34"/>
      <c r="H75" s="34"/>
      <c r="I75" s="34"/>
      <c r="J75" s="34"/>
      <c r="K75" s="34"/>
      <c r="L75" s="123"/>
      <c r="M75" s="32">
        <f t="shared" si="2"/>
        <v>0</v>
      </c>
      <c r="P75" s="2"/>
      <c r="Q75" s="2"/>
    </row>
    <row r="76" spans="1:17" ht="15.75" customHeight="1" hidden="1">
      <c r="A76" s="35"/>
      <c r="B76" s="115"/>
      <c r="C76" s="99"/>
      <c r="D76" s="112"/>
      <c r="E76" s="34"/>
      <c r="F76" s="31"/>
      <c r="G76" s="34"/>
      <c r="H76" s="34"/>
      <c r="I76" s="34"/>
      <c r="J76" s="34"/>
      <c r="K76" s="34"/>
      <c r="L76" s="123"/>
      <c r="M76" s="32">
        <f t="shared" si="2"/>
        <v>0</v>
      </c>
      <c r="P76" s="2"/>
      <c r="Q76" s="2"/>
    </row>
    <row r="77" spans="1:17" ht="15.75" customHeight="1" hidden="1">
      <c r="A77" s="35"/>
      <c r="B77" s="115"/>
      <c r="C77" s="99"/>
      <c r="D77" s="112"/>
      <c r="E77" s="34"/>
      <c r="F77" s="31"/>
      <c r="G77" s="34"/>
      <c r="H77" s="34"/>
      <c r="I77" s="34"/>
      <c r="J77" s="34"/>
      <c r="K77" s="34"/>
      <c r="L77" s="123"/>
      <c r="M77" s="32">
        <f t="shared" si="2"/>
        <v>0</v>
      </c>
      <c r="P77" s="2"/>
      <c r="Q77" s="2"/>
    </row>
    <row r="78" spans="1:17" ht="15.75" customHeight="1" hidden="1">
      <c r="A78" s="35"/>
      <c r="B78" s="15"/>
      <c r="C78" s="99"/>
      <c r="D78" s="112"/>
      <c r="E78" s="34"/>
      <c r="F78" s="31"/>
      <c r="G78" s="34"/>
      <c r="H78" s="34"/>
      <c r="I78" s="34"/>
      <c r="J78" s="34"/>
      <c r="K78" s="34"/>
      <c r="L78" s="123"/>
      <c r="M78" s="32">
        <f t="shared" si="2"/>
        <v>0</v>
      </c>
      <c r="P78" s="2"/>
      <c r="Q78" s="2"/>
    </row>
    <row r="79" spans="1:17" ht="15.75" customHeight="1" hidden="1">
      <c r="A79" s="35"/>
      <c r="B79" s="15"/>
      <c r="C79" s="99"/>
      <c r="D79" s="112"/>
      <c r="E79" s="34"/>
      <c r="F79" s="31"/>
      <c r="G79" s="34"/>
      <c r="H79" s="34"/>
      <c r="I79" s="34"/>
      <c r="J79" s="34"/>
      <c r="K79" s="34"/>
      <c r="L79" s="123"/>
      <c r="M79" s="32">
        <f t="shared" si="2"/>
        <v>0</v>
      </c>
      <c r="P79" s="2"/>
      <c r="Q79" s="2"/>
    </row>
    <row r="80" spans="1:17" ht="15.75" customHeight="1" hidden="1">
      <c r="A80" s="37"/>
      <c r="B80" s="15"/>
      <c r="C80" s="99"/>
      <c r="D80" s="112"/>
      <c r="E80" s="34"/>
      <c r="F80" s="31"/>
      <c r="G80" s="34"/>
      <c r="H80" s="34"/>
      <c r="I80" s="34"/>
      <c r="J80" s="34"/>
      <c r="K80" s="34"/>
      <c r="L80" s="123"/>
      <c r="M80" s="32">
        <f t="shared" si="2"/>
        <v>0</v>
      </c>
      <c r="P80" s="2"/>
      <c r="Q80" s="2"/>
    </row>
    <row r="81" spans="1:17" ht="15.75" customHeight="1" hidden="1">
      <c r="A81" s="30">
        <v>2016</v>
      </c>
      <c r="B81" s="15"/>
      <c r="C81" s="99"/>
      <c r="D81" s="112"/>
      <c r="E81" s="34"/>
      <c r="F81" s="31"/>
      <c r="G81" s="34"/>
      <c r="H81" s="34"/>
      <c r="I81" s="34"/>
      <c r="J81" s="34"/>
      <c r="K81" s="34"/>
      <c r="L81" s="123"/>
      <c r="M81" s="32">
        <f t="shared" si="2"/>
        <v>0</v>
      </c>
      <c r="P81" s="2"/>
      <c r="Q81" s="2"/>
    </row>
    <row r="82" spans="1:17" ht="15.75" customHeight="1" hidden="1">
      <c r="A82" s="30">
        <v>2016</v>
      </c>
      <c r="B82" s="15"/>
      <c r="C82" s="99"/>
      <c r="D82" s="112"/>
      <c r="E82" s="34"/>
      <c r="F82" s="31"/>
      <c r="G82" s="34"/>
      <c r="H82" s="34"/>
      <c r="I82" s="34"/>
      <c r="J82" s="34"/>
      <c r="K82" s="34"/>
      <c r="L82" s="123"/>
      <c r="M82" s="32">
        <f t="shared" si="2"/>
        <v>0</v>
      </c>
      <c r="P82" s="2"/>
      <c r="Q82" s="2"/>
    </row>
    <row r="83" spans="1:17" ht="15.75" customHeight="1" hidden="1">
      <c r="A83" s="30">
        <v>2016</v>
      </c>
      <c r="B83" s="15"/>
      <c r="C83" s="99"/>
      <c r="D83" s="112"/>
      <c r="E83" s="34"/>
      <c r="F83" s="31"/>
      <c r="G83" s="34"/>
      <c r="H83" s="34"/>
      <c r="I83" s="34"/>
      <c r="J83" s="34"/>
      <c r="K83" s="34"/>
      <c r="L83" s="123"/>
      <c r="M83" s="32">
        <f t="shared" si="2"/>
        <v>0</v>
      </c>
      <c r="P83" s="2"/>
      <c r="Q83" s="2"/>
    </row>
    <row r="84" spans="1:17" ht="15.75" customHeight="1" hidden="1">
      <c r="A84" s="30">
        <v>2016</v>
      </c>
      <c r="B84" s="15"/>
      <c r="C84" s="99"/>
      <c r="D84" s="112"/>
      <c r="E84" s="34"/>
      <c r="F84" s="31"/>
      <c r="G84" s="34"/>
      <c r="H84" s="34"/>
      <c r="I84" s="34"/>
      <c r="J84" s="34"/>
      <c r="K84" s="34"/>
      <c r="L84" s="123"/>
      <c r="M84" s="32">
        <f t="shared" si="2"/>
        <v>0</v>
      </c>
      <c r="P84" s="2"/>
      <c r="Q84" s="2"/>
    </row>
    <row r="85" spans="1:17" ht="15.75" customHeight="1" hidden="1">
      <c r="A85" s="30">
        <v>2016</v>
      </c>
      <c r="B85" s="15"/>
      <c r="C85" s="99"/>
      <c r="D85" s="112"/>
      <c r="E85" s="34"/>
      <c r="F85" s="31"/>
      <c r="G85" s="34"/>
      <c r="H85" s="34"/>
      <c r="I85" s="34"/>
      <c r="J85" s="34"/>
      <c r="K85" s="34"/>
      <c r="L85" s="123"/>
      <c r="M85" s="32">
        <f t="shared" si="2"/>
        <v>0</v>
      </c>
      <c r="P85" s="2"/>
      <c r="Q85" s="2"/>
    </row>
    <row r="86" spans="1:17" ht="15.75" customHeight="1" hidden="1">
      <c r="A86" s="30"/>
      <c r="B86" s="15"/>
      <c r="C86" s="99"/>
      <c r="D86" s="112"/>
      <c r="E86" s="34"/>
      <c r="F86" s="31"/>
      <c r="G86" s="34"/>
      <c r="H86" s="34"/>
      <c r="I86" s="34"/>
      <c r="J86" s="34"/>
      <c r="K86" s="34"/>
      <c r="L86" s="123"/>
      <c r="M86" s="32">
        <f t="shared" si="2"/>
        <v>0</v>
      </c>
      <c r="P86" s="2"/>
      <c r="Q86" s="2"/>
    </row>
    <row r="87" spans="1:17" ht="15.75" customHeight="1" hidden="1">
      <c r="A87" s="30"/>
      <c r="B87" s="15"/>
      <c r="C87" s="99"/>
      <c r="D87" s="112"/>
      <c r="E87" s="34"/>
      <c r="F87" s="31"/>
      <c r="G87" s="34"/>
      <c r="H87" s="34"/>
      <c r="I87" s="34"/>
      <c r="J87" s="34"/>
      <c r="K87" s="34"/>
      <c r="L87" s="123"/>
      <c r="M87" s="32">
        <f t="shared" si="2"/>
        <v>0</v>
      </c>
      <c r="P87" s="2"/>
      <c r="Q87" s="2"/>
    </row>
    <row r="88" spans="1:17" ht="15.75" customHeight="1" hidden="1">
      <c r="A88" s="30"/>
      <c r="B88" s="15"/>
      <c r="C88" s="99"/>
      <c r="D88" s="112"/>
      <c r="E88" s="34"/>
      <c r="F88" s="31"/>
      <c r="G88" s="34"/>
      <c r="H88" s="34"/>
      <c r="I88" s="34"/>
      <c r="J88" s="34"/>
      <c r="K88" s="34"/>
      <c r="L88" s="123"/>
      <c r="M88" s="32">
        <f t="shared" si="2"/>
        <v>0</v>
      </c>
      <c r="P88" s="2"/>
      <c r="Q88" s="2"/>
    </row>
    <row r="89" spans="1:17" ht="15.75" customHeight="1" hidden="1">
      <c r="A89" s="30"/>
      <c r="B89" s="15"/>
      <c r="C89" s="99"/>
      <c r="D89" s="112"/>
      <c r="E89" s="34"/>
      <c r="F89" s="31"/>
      <c r="G89" s="34"/>
      <c r="H89" s="34"/>
      <c r="I89" s="34"/>
      <c r="J89" s="34"/>
      <c r="K89" s="34"/>
      <c r="L89" s="123"/>
      <c r="M89" s="32">
        <f t="shared" si="2"/>
        <v>0</v>
      </c>
      <c r="P89" s="2"/>
      <c r="Q89" s="2"/>
    </row>
    <row r="90" spans="1:17" ht="15.75" customHeight="1" hidden="1">
      <c r="A90" s="30"/>
      <c r="B90" s="15"/>
      <c r="C90" s="99"/>
      <c r="D90" s="112"/>
      <c r="E90" s="34"/>
      <c r="F90" s="31"/>
      <c r="G90" s="34"/>
      <c r="H90" s="34"/>
      <c r="I90" s="34"/>
      <c r="J90" s="34"/>
      <c r="K90" s="34"/>
      <c r="L90" s="123"/>
      <c r="M90" s="32">
        <f t="shared" si="2"/>
        <v>0</v>
      </c>
      <c r="P90" s="2"/>
      <c r="Q90" s="2"/>
    </row>
    <row r="91" spans="1:17" ht="15.75" customHeight="1" hidden="1">
      <c r="A91" s="30"/>
      <c r="B91" s="15"/>
      <c r="C91" s="99"/>
      <c r="D91" s="112"/>
      <c r="E91" s="34"/>
      <c r="F91" s="31"/>
      <c r="G91" s="34"/>
      <c r="H91" s="34"/>
      <c r="I91" s="34"/>
      <c r="J91" s="34"/>
      <c r="K91" s="34"/>
      <c r="L91" s="123"/>
      <c r="M91" s="32">
        <f t="shared" si="2"/>
        <v>0</v>
      </c>
      <c r="P91" s="2"/>
      <c r="Q91" s="2"/>
    </row>
    <row r="92" spans="1:17" ht="15.75" customHeight="1" hidden="1">
      <c r="A92" s="30"/>
      <c r="B92" s="15"/>
      <c r="C92" s="99"/>
      <c r="D92" s="112"/>
      <c r="E92" s="34"/>
      <c r="F92" s="31"/>
      <c r="G92" s="34"/>
      <c r="H92" s="34"/>
      <c r="I92" s="34"/>
      <c r="J92" s="34"/>
      <c r="K92" s="34"/>
      <c r="L92" s="123"/>
      <c r="M92" s="32">
        <f t="shared" si="2"/>
        <v>0</v>
      </c>
      <c r="P92" s="2"/>
      <c r="Q92" s="2"/>
    </row>
    <row r="93" spans="1:17" ht="31.5" customHeight="1" hidden="1">
      <c r="A93" s="116" t="s">
        <v>87</v>
      </c>
      <c r="B93" s="115" t="s">
        <v>88</v>
      </c>
      <c r="C93" s="99"/>
      <c r="D93" s="112"/>
      <c r="E93" s="105"/>
      <c r="F93" s="105"/>
      <c r="G93" s="105"/>
      <c r="H93" s="105"/>
      <c r="I93" s="105"/>
      <c r="J93" s="105"/>
      <c r="K93" s="105"/>
      <c r="L93" s="123"/>
      <c r="M93" s="32">
        <f t="shared" si="2"/>
        <v>0</v>
      </c>
      <c r="P93" s="2"/>
      <c r="Q93" s="2"/>
    </row>
    <row r="94" spans="1:17" ht="15.75" customHeight="1" hidden="1">
      <c r="A94" s="116"/>
      <c r="B94" s="115"/>
      <c r="C94" s="99"/>
      <c r="D94" s="112"/>
      <c r="E94" s="105"/>
      <c r="F94" s="105"/>
      <c r="G94" s="105"/>
      <c r="H94" s="105"/>
      <c r="I94" s="105"/>
      <c r="J94" s="105"/>
      <c r="K94" s="105"/>
      <c r="L94" s="123"/>
      <c r="M94" s="32">
        <f t="shared" si="2"/>
        <v>0</v>
      </c>
      <c r="P94" s="2"/>
      <c r="Q94" s="2"/>
    </row>
    <row r="95" spans="1:13" ht="110.25" customHeight="1" hidden="1">
      <c r="A95" s="30" t="s">
        <v>89</v>
      </c>
      <c r="B95" s="15" t="s">
        <v>75</v>
      </c>
      <c r="C95" s="99"/>
      <c r="D95" s="112"/>
      <c r="E95" s="31"/>
      <c r="F95" s="31"/>
      <c r="G95" s="31"/>
      <c r="H95" s="31"/>
      <c r="I95" s="31"/>
      <c r="J95" s="31"/>
      <c r="K95" s="31"/>
      <c r="L95" s="123"/>
      <c r="M95" s="32">
        <f t="shared" si="2"/>
        <v>0</v>
      </c>
    </row>
    <row r="96" spans="1:13" ht="47.25" customHeight="1" hidden="1">
      <c r="A96" s="30" t="s">
        <v>90</v>
      </c>
      <c r="B96" s="15" t="s">
        <v>91</v>
      </c>
      <c r="C96" s="99"/>
      <c r="D96" s="112"/>
      <c r="E96" s="31"/>
      <c r="F96" s="31"/>
      <c r="G96" s="31"/>
      <c r="H96" s="31"/>
      <c r="I96" s="31"/>
      <c r="J96" s="31"/>
      <c r="K96" s="31"/>
      <c r="L96" s="123"/>
      <c r="M96" s="32">
        <f t="shared" si="2"/>
        <v>0</v>
      </c>
    </row>
    <row r="97" spans="1:13" ht="31.5" customHeight="1" hidden="1">
      <c r="A97" s="30" t="s">
        <v>89</v>
      </c>
      <c r="B97" s="15" t="s">
        <v>92</v>
      </c>
      <c r="C97" s="99"/>
      <c r="D97" s="112"/>
      <c r="E97" s="31"/>
      <c r="F97" s="31"/>
      <c r="G97" s="31"/>
      <c r="H97" s="31"/>
      <c r="I97" s="31"/>
      <c r="J97" s="31"/>
      <c r="K97" s="31"/>
      <c r="L97" s="123"/>
      <c r="M97" s="32">
        <f t="shared" si="2"/>
        <v>0</v>
      </c>
    </row>
    <row r="98" spans="1:13" ht="31.5" customHeight="1" hidden="1">
      <c r="A98" s="33" t="s">
        <v>93</v>
      </c>
      <c r="B98" s="15" t="s">
        <v>94</v>
      </c>
      <c r="C98" s="99"/>
      <c r="D98" s="112"/>
      <c r="E98" s="31"/>
      <c r="F98" s="31"/>
      <c r="G98" s="31"/>
      <c r="H98" s="31"/>
      <c r="I98" s="31"/>
      <c r="J98" s="31"/>
      <c r="K98" s="31"/>
      <c r="L98" s="123"/>
      <c r="M98" s="32">
        <f t="shared" si="2"/>
        <v>0</v>
      </c>
    </row>
    <row r="99" spans="1:13" ht="15.75">
      <c r="A99" s="35"/>
      <c r="B99" s="15"/>
      <c r="C99" s="99"/>
      <c r="D99" s="113"/>
      <c r="E99" s="109" t="s">
        <v>98</v>
      </c>
      <c r="F99" s="110"/>
      <c r="G99" s="31"/>
      <c r="H99" s="31"/>
      <c r="I99" s="31"/>
      <c r="J99" s="31"/>
      <c r="K99" s="31"/>
      <c r="L99" s="124"/>
      <c r="M99" s="32"/>
    </row>
    <row r="100" spans="1:13" ht="63.75" customHeight="1">
      <c r="A100" s="35" t="s">
        <v>96</v>
      </c>
      <c r="B100" s="36" t="s">
        <v>97</v>
      </c>
      <c r="C100" s="99"/>
      <c r="D100" s="15" t="s">
        <v>4</v>
      </c>
      <c r="E100" s="105">
        <v>2103000</v>
      </c>
      <c r="F100" s="105"/>
      <c r="G100" s="31"/>
      <c r="H100" s="31"/>
      <c r="I100" s="31"/>
      <c r="J100" s="31"/>
      <c r="K100" s="31"/>
      <c r="L100" s="68">
        <v>2103000</v>
      </c>
      <c r="M100" s="32">
        <f t="shared" si="2"/>
        <v>4206000</v>
      </c>
    </row>
    <row r="101" spans="1:13" ht="32.25" thickBot="1">
      <c r="A101" s="69"/>
      <c r="B101" s="70" t="s">
        <v>95</v>
      </c>
      <c r="C101" s="71"/>
      <c r="D101" s="72" t="s">
        <v>4</v>
      </c>
      <c r="E101" s="106">
        <v>3603000</v>
      </c>
      <c r="F101" s="106"/>
      <c r="G101" s="73"/>
      <c r="H101" s="73"/>
      <c r="I101" s="73"/>
      <c r="J101" s="73"/>
      <c r="K101" s="73"/>
      <c r="L101" s="74">
        <v>9111070.88</v>
      </c>
      <c r="M101" s="32">
        <f t="shared" si="2"/>
        <v>12714070.88</v>
      </c>
    </row>
    <row r="102" spans="1:13" ht="15.75">
      <c r="A102" s="60"/>
      <c r="B102" s="61"/>
      <c r="C102" s="62"/>
      <c r="D102" s="63"/>
      <c r="E102" s="64"/>
      <c r="F102" s="64"/>
      <c r="G102" s="64"/>
      <c r="H102" s="64"/>
      <c r="I102" s="64"/>
      <c r="J102" s="64"/>
      <c r="K102" s="64"/>
      <c r="L102" s="64"/>
      <c r="M102" s="65"/>
    </row>
    <row r="104" spans="2:6" ht="16.5" thickBot="1">
      <c r="B104" s="22" t="s">
        <v>109</v>
      </c>
      <c r="C104" s="22"/>
      <c r="D104" s="22"/>
      <c r="E104" s="22"/>
      <c r="F104" s="22"/>
    </row>
    <row r="105" spans="1:12" ht="15.75">
      <c r="A105" s="96" t="s">
        <v>71</v>
      </c>
      <c r="B105" s="98" t="s">
        <v>102</v>
      </c>
      <c r="C105" s="89" t="s">
        <v>110</v>
      </c>
      <c r="D105" s="90"/>
      <c r="E105" s="90"/>
      <c r="F105" s="90"/>
      <c r="G105" s="90"/>
      <c r="H105" s="90"/>
      <c r="I105" s="90"/>
      <c r="J105" s="90"/>
      <c r="K105" s="90"/>
      <c r="L105" s="91"/>
    </row>
    <row r="106" spans="1:12" ht="15.75">
      <c r="A106" s="97"/>
      <c r="B106" s="99"/>
      <c r="C106" s="16">
        <v>2014</v>
      </c>
      <c r="D106" s="16">
        <v>2019</v>
      </c>
      <c r="E106" s="103">
        <v>2020</v>
      </c>
      <c r="F106" s="104"/>
      <c r="G106" s="16">
        <v>2018</v>
      </c>
      <c r="H106" s="16">
        <v>2019</v>
      </c>
      <c r="I106" s="16">
        <v>2020</v>
      </c>
      <c r="J106" s="16">
        <v>2021</v>
      </c>
      <c r="K106" s="48" t="s">
        <v>103</v>
      </c>
      <c r="L106" s="49" t="s">
        <v>111</v>
      </c>
    </row>
    <row r="107" spans="1:12" ht="19.5" customHeight="1">
      <c r="A107" s="100" t="s">
        <v>104</v>
      </c>
      <c r="B107" s="101"/>
      <c r="C107" s="101"/>
      <c r="D107" s="101"/>
      <c r="E107" s="101"/>
      <c r="F107" s="101"/>
      <c r="G107" s="101"/>
      <c r="H107" s="101"/>
      <c r="I107" s="101"/>
      <c r="J107" s="101"/>
      <c r="K107" s="102"/>
      <c r="L107" s="49"/>
    </row>
    <row r="108" spans="1:12" ht="47.25">
      <c r="A108" s="66" t="s">
        <v>96</v>
      </c>
      <c r="B108" s="38" t="s">
        <v>105</v>
      </c>
      <c r="C108" s="52" t="e">
        <f>C109+#REF!+#REF!</f>
        <v>#REF!</v>
      </c>
      <c r="D108" s="52">
        <f>D109</f>
        <v>13884.2</v>
      </c>
      <c r="E108" s="92">
        <f>E109</f>
        <v>5626.9</v>
      </c>
      <c r="F108" s="93"/>
      <c r="G108" s="52" t="e">
        <f>G109+#REF!+#REF!</f>
        <v>#REF!</v>
      </c>
      <c r="H108" s="52" t="e">
        <f>H109+#REF!+#REF!</f>
        <v>#REF!</v>
      </c>
      <c r="I108" s="52" t="e">
        <f>I109+#REF!+#REF!</f>
        <v>#REF!</v>
      </c>
      <c r="J108" s="52" t="e">
        <f>J109+#REF!+#REF!</f>
        <v>#REF!</v>
      </c>
      <c r="K108" s="53" t="e">
        <f>C108+D108+E108+F108+G108+H108+I108+J108</f>
        <v>#REF!</v>
      </c>
      <c r="L108" s="50">
        <v>59453</v>
      </c>
    </row>
    <row r="109" spans="1:12" ht="31.5">
      <c r="A109" s="51" t="s">
        <v>112</v>
      </c>
      <c r="B109" s="38" t="s">
        <v>106</v>
      </c>
      <c r="C109" s="16">
        <v>0</v>
      </c>
      <c r="D109" s="52">
        <f>D110</f>
        <v>13884.2</v>
      </c>
      <c r="E109" s="92">
        <f>E110</f>
        <v>5626.9</v>
      </c>
      <c r="F109" s="93"/>
      <c r="G109" s="52">
        <v>0</v>
      </c>
      <c r="H109" s="52">
        <v>0</v>
      </c>
      <c r="I109" s="52">
        <v>0</v>
      </c>
      <c r="J109" s="52">
        <v>0</v>
      </c>
      <c r="K109" s="53">
        <f>C109+D109+E109+F109+G109+H109+I109+J109</f>
        <v>19511.1</v>
      </c>
      <c r="L109" s="50">
        <v>59453</v>
      </c>
    </row>
    <row r="110" spans="1:12" ht="15.75">
      <c r="A110" s="54"/>
      <c r="B110" s="55" t="s">
        <v>107</v>
      </c>
      <c r="C110" s="56">
        <v>1339</v>
      </c>
      <c r="D110" s="56">
        <v>13884.2</v>
      </c>
      <c r="E110" s="94">
        <v>5626.9</v>
      </c>
      <c r="F110" s="95"/>
      <c r="G110" s="56">
        <v>99.9</v>
      </c>
      <c r="H110" s="56">
        <f>6000+7884.2</f>
        <v>13884.2</v>
      </c>
      <c r="I110" s="56">
        <v>5626.9</v>
      </c>
      <c r="J110" s="56">
        <v>4783.1</v>
      </c>
      <c r="K110" s="57">
        <f>C110+D110+E110+F110+G110+H110+I110+J110</f>
        <v>45244.2</v>
      </c>
      <c r="L110" s="58">
        <v>37954.3</v>
      </c>
    </row>
    <row r="111" spans="1:12" ht="47.25">
      <c r="A111" s="81" t="s">
        <v>108</v>
      </c>
      <c r="B111" s="13" t="s">
        <v>113</v>
      </c>
      <c r="C111" s="59"/>
      <c r="D111" s="45">
        <v>3603</v>
      </c>
      <c r="E111" s="87">
        <v>1000</v>
      </c>
      <c r="F111" s="87"/>
      <c r="G111" s="45"/>
      <c r="H111" s="45"/>
      <c r="I111" s="45"/>
      <c r="J111" s="45"/>
      <c r="K111" s="45"/>
      <c r="L111" s="82">
        <v>9111.1</v>
      </c>
    </row>
    <row r="112" spans="1:12" ht="15.75">
      <c r="A112" s="81"/>
      <c r="B112" s="59" t="s">
        <v>107</v>
      </c>
      <c r="C112" s="59"/>
      <c r="D112" s="45">
        <v>3603</v>
      </c>
      <c r="E112" s="87">
        <v>1000</v>
      </c>
      <c r="F112" s="87"/>
      <c r="G112" s="45"/>
      <c r="H112" s="45"/>
      <c r="I112" s="45"/>
      <c r="J112" s="45"/>
      <c r="K112" s="45"/>
      <c r="L112" s="82">
        <v>9111.1</v>
      </c>
    </row>
    <row r="113" spans="1:12" ht="15.75">
      <c r="A113" s="81"/>
      <c r="B113" s="59" t="s">
        <v>114</v>
      </c>
      <c r="C113" s="59"/>
      <c r="D113" s="45">
        <v>32028.5</v>
      </c>
      <c r="E113" s="87">
        <v>21168.2</v>
      </c>
      <c r="F113" s="87"/>
      <c r="G113" s="45"/>
      <c r="H113" s="45"/>
      <c r="I113" s="45"/>
      <c r="J113" s="45"/>
      <c r="K113" s="45"/>
      <c r="L113" s="82">
        <v>184217.2</v>
      </c>
    </row>
    <row r="114" spans="1:12" ht="16.5" thickBot="1">
      <c r="A114" s="83"/>
      <c r="B114" s="84" t="s">
        <v>107</v>
      </c>
      <c r="C114" s="84"/>
      <c r="D114" s="79">
        <v>32028.5</v>
      </c>
      <c r="E114" s="88">
        <v>21168.2</v>
      </c>
      <c r="F114" s="88"/>
      <c r="G114" s="79"/>
      <c r="H114" s="79"/>
      <c r="I114" s="79"/>
      <c r="J114" s="79"/>
      <c r="K114" s="79"/>
      <c r="L114" s="85">
        <v>161163.8</v>
      </c>
    </row>
    <row r="115" spans="5:6" ht="12.75">
      <c r="E115" s="86"/>
      <c r="F115" s="86"/>
    </row>
  </sheetData>
  <sheetProtection/>
  <mergeCells count="84">
    <mergeCell ref="A35:A36"/>
    <mergeCell ref="D35:D36"/>
    <mergeCell ref="C13:C50"/>
    <mergeCell ref="G35:G36"/>
    <mergeCell ref="L35:L36"/>
    <mergeCell ref="K35:K36"/>
    <mergeCell ref="H35:H36"/>
    <mergeCell ref="I35:I36"/>
    <mergeCell ref="J35:J36"/>
    <mergeCell ref="A10:A12"/>
    <mergeCell ref="B10:B12"/>
    <mergeCell ref="D10:D12"/>
    <mergeCell ref="E10:E12"/>
    <mergeCell ref="C10:C12"/>
    <mergeCell ref="F10:F12"/>
    <mergeCell ref="O10:O12"/>
    <mergeCell ref="B1:M1"/>
    <mergeCell ref="B2:M2"/>
    <mergeCell ref="B3:M3"/>
    <mergeCell ref="N10:N12"/>
    <mergeCell ref="F4:O4"/>
    <mergeCell ref="E5:O5"/>
    <mergeCell ref="E6:O6"/>
    <mergeCell ref="M35:M36"/>
    <mergeCell ref="N35:N36"/>
    <mergeCell ref="B9:O9"/>
    <mergeCell ref="G10:G12"/>
    <mergeCell ref="H10:H12"/>
    <mergeCell ref="I10:I12"/>
    <mergeCell ref="J10:J12"/>
    <mergeCell ref="K10:K12"/>
    <mergeCell ref="L10:L12"/>
    <mergeCell ref="M10:M12"/>
    <mergeCell ref="A60:M60"/>
    <mergeCell ref="A61:A62"/>
    <mergeCell ref="B61:B62"/>
    <mergeCell ref="C61:C62"/>
    <mergeCell ref="M61:M62"/>
    <mergeCell ref="L61:L99"/>
    <mergeCell ref="B63:B64"/>
    <mergeCell ref="C63:C100"/>
    <mergeCell ref="E63:E64"/>
    <mergeCell ref="F63:F64"/>
    <mergeCell ref="H63:H64"/>
    <mergeCell ref="I63:I64"/>
    <mergeCell ref="J63:J64"/>
    <mergeCell ref="K63:K64"/>
    <mergeCell ref="B68:B69"/>
    <mergeCell ref="G68:G71"/>
    <mergeCell ref="E70:E71"/>
    <mergeCell ref="F70:F71"/>
    <mergeCell ref="H70:H71"/>
    <mergeCell ref="B73:B77"/>
    <mergeCell ref="A93:A94"/>
    <mergeCell ref="B93:B94"/>
    <mergeCell ref="E93:E94"/>
    <mergeCell ref="F93:F94"/>
    <mergeCell ref="G93:G94"/>
    <mergeCell ref="E61:F62"/>
    <mergeCell ref="E99:F99"/>
    <mergeCell ref="D61:D99"/>
    <mergeCell ref="K70:K71"/>
    <mergeCell ref="H93:H94"/>
    <mergeCell ref="I93:I94"/>
    <mergeCell ref="J93:J94"/>
    <mergeCell ref="I70:I71"/>
    <mergeCell ref="J70:J71"/>
    <mergeCell ref="G63:G64"/>
    <mergeCell ref="A105:A106"/>
    <mergeCell ref="B105:B106"/>
    <mergeCell ref="A107:K107"/>
    <mergeCell ref="E106:F106"/>
    <mergeCell ref="K93:K94"/>
    <mergeCell ref="E100:F100"/>
    <mergeCell ref="E101:F101"/>
    <mergeCell ref="E115:F115"/>
    <mergeCell ref="E113:F113"/>
    <mergeCell ref="E114:F114"/>
    <mergeCell ref="C105:L105"/>
    <mergeCell ref="E111:F111"/>
    <mergeCell ref="E112:F112"/>
    <mergeCell ref="E108:F108"/>
    <mergeCell ref="E109:F109"/>
    <mergeCell ref="E110:F110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2019-04-11T06:36:51Z</cp:lastPrinted>
  <dcterms:created xsi:type="dcterms:W3CDTF">2015-10-13T06:55:41Z</dcterms:created>
  <dcterms:modified xsi:type="dcterms:W3CDTF">2019-04-11T07:41:28Z</dcterms:modified>
  <cp:category/>
  <cp:version/>
  <cp:contentType/>
  <cp:contentStatus/>
</cp:coreProperties>
</file>