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План " sheetId="1" state="hidden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<sst xmlns="http://schemas.openxmlformats.org/spreadsheetml/2006/main" count="72" uniqueCount="53">
  <si>
    <t>№ п/п</t>
  </si>
  <si>
    <t>Мероприятия, источники финансирования</t>
  </si>
  <si>
    <t>Сроки исполнения,объемы финансирования тыс.руб.</t>
  </si>
  <si>
    <t>Основные виды товаров и работ, приобретение и выполнение которых необходимо для осуществления мероприятия</t>
  </si>
  <si>
    <t>Результат выполнения мероприятия</t>
  </si>
  <si>
    <t>Корректировка Генерального плана МО ГП «Город Малоярославец»</t>
  </si>
  <si>
    <t>местный бюджет</t>
  </si>
  <si>
    <t>прочие источники</t>
  </si>
  <si>
    <t>Сбор исходных данных, предложений генерального плана, создание карт и схем, подготовка пояснительной записки.</t>
  </si>
  <si>
    <t xml:space="preserve">Генеральный план муниципального образования городское поселение «Город Малоярославец» </t>
  </si>
  <si>
    <t>Корректировка Правил землепользования и застройки  МО ГП «Город Малоярославец»</t>
  </si>
  <si>
    <t>Подготовка раздела «Порядок применения правил землепользования и застройки, подготовка схемы градостроительного зонирования, подготовка градостроительных регламентов</t>
  </si>
  <si>
    <t>Правила землепользования и застройки МО ГП «Город Малоярославец»</t>
  </si>
  <si>
    <t>Создание цифровой топографической основы МО ГП «Город Малоярославец»</t>
  </si>
  <si>
    <t>Топографические и картографические материалы:</t>
  </si>
  <si>
    <t>а) нанесение наземных коммуникаций на цифровую топографическую карту М 1:2000, м 1:500</t>
  </si>
  <si>
    <t xml:space="preserve">Цифровая топографическая карта М 1:2000, карта М 1:500 </t>
  </si>
  <si>
    <t xml:space="preserve">Создание цифровой топографической основы   для  коммуникаций </t>
  </si>
  <si>
    <t>М 1:2000 , М :500</t>
  </si>
  <si>
    <t>Топографические и картографические материалы</t>
  </si>
  <si>
    <r>
      <t xml:space="preserve">Цифровая топографическая карта М 1:2000 на общую площадь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 !:500</t>
    </r>
  </si>
  <si>
    <t xml:space="preserve">Разработка проектов планировки и проектов межевания районов жилой застройки </t>
  </si>
  <si>
    <t>Подготовка основной части проекта планировки, проектов межевания  и материалов по ее обоснованию</t>
  </si>
  <si>
    <r>
      <t xml:space="preserve">Проекты планировки. проекты межевания  районов жилой застройки на общую площадь </t>
    </r>
    <r>
      <rPr>
        <sz val="11"/>
        <color indexed="10"/>
        <rFont val="Times New Roman"/>
        <family val="1"/>
      </rPr>
      <t xml:space="preserve">   …..</t>
    </r>
    <r>
      <rPr>
        <sz val="11"/>
        <rFont val="Times New Roman"/>
        <family val="1"/>
      </rPr>
      <t xml:space="preserve"> га</t>
    </r>
  </si>
  <si>
    <t>Итого финансирование по Программе, в том числе:</t>
  </si>
  <si>
    <t xml:space="preserve"> прочие  источники</t>
  </si>
  <si>
    <t xml:space="preserve"> бюджет города</t>
  </si>
  <si>
    <t>8. План мероприятий по реализации муниципальной  программы</t>
  </si>
  <si>
    <t>Работы по подготовке карты границ зон с особыми условиями использования территорий</t>
  </si>
  <si>
    <t>Кадастровые работы по координированию границ территориальных зон "МО ГП "Город Малоярославец"</t>
  </si>
  <si>
    <t>Работы по приведению карты градостроительного зонирования МО ГП "Город Малоярославец"</t>
  </si>
  <si>
    <t>1.Основное мероприятие  Развитие градостроительной деятельности</t>
  </si>
  <si>
    <t>1.1.</t>
  </si>
  <si>
    <t>1.2.</t>
  </si>
  <si>
    <t>1.3.</t>
  </si>
  <si>
    <t>1.4.</t>
  </si>
  <si>
    <t>1.5.</t>
  </si>
  <si>
    <t>1.6.</t>
  </si>
  <si>
    <t>1.7.</t>
  </si>
  <si>
    <t>1.8.</t>
  </si>
  <si>
    <t>Отдел по градостроительной деятельности, архитектуре и земельным отношениям администрации (Отдел по градостроительной деятельности, архитектуре и земельным отношениям администрации)</t>
  </si>
  <si>
    <t>Отвественный исполнитель программы (Соисполнитель)</t>
  </si>
  <si>
    <t>Приложение №1</t>
  </si>
  <si>
    <t>1.9.</t>
  </si>
  <si>
    <t>2.0.</t>
  </si>
  <si>
    <t>Комплекс работ по описанию местоположения границ МО ГП "Город Малоярославец"</t>
  </si>
  <si>
    <t>Реализация мероприятий по внесению в сведения  ЕГРН границ Калужской области, муниципальных образований, населенных пунктов и территориальных зон Калужской области</t>
  </si>
  <si>
    <t>областной бюджет</t>
  </si>
  <si>
    <t>Объем финансирования за 2014-2021г</t>
  </si>
  <si>
    <t>к постановлению администрации</t>
  </si>
  <si>
    <t>МО ГП "Город Малоярославец"</t>
  </si>
  <si>
    <t>«Развитие градостроительной деятельности  муниципального образования городское поселение "Город Малоярославец"</t>
  </si>
  <si>
    <t>от 22 марта 2019 № 279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</si>
</sst>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top" wrapText="1"/>
    </xf>
    <xf numFmtId="3" fontId="0" fillId="0" borderId="13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3" fontId="0" fillId="0" borderId="15" xfId="0" applyNumberForma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justify"/>
    </xf>
    <xf numFmtId="0" fontId="3" fillId="0" borderId="26" xfId="0" applyFont="1" applyBorder="1" applyAlignment="1">
      <alignment horizontal="justify"/>
    </xf>
    <xf numFmtId="0" fontId="3" fillId="0" borderId="27" xfId="0" applyFont="1" applyBorder="1" applyAlignment="1">
      <alignment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3" fontId="0" fillId="0" borderId="32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2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3" fontId="7" fillId="0" borderId="1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5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3" fontId="0" fillId="0" borderId="4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3" fontId="0" fillId="0" borderId="29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3" fontId="0" fillId="0" borderId="47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4" sqref="C34:D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A6" sqref="A6:N6"/>
    </sheetView>
  </sheetViews>
  <sheetFormatPr defaultColWidth="9.00390625" defaultRowHeight="12.75"/>
  <cols>
    <col min="1" max="1" width="3.75390625" style="0" customWidth="1"/>
    <col min="2" max="2" width="40.25390625" style="0" customWidth="1"/>
    <col min="3" max="3" width="16.875" style="0" hidden="1" customWidth="1"/>
    <col min="4" max="4" width="6.125" style="0" hidden="1" customWidth="1"/>
    <col min="5" max="5" width="5.375" style="0" hidden="1" customWidth="1"/>
    <col min="6" max="6" width="6.375" style="0" hidden="1" customWidth="1"/>
    <col min="7" max="7" width="6.625" style="0" hidden="1" customWidth="1"/>
    <col min="8" max="8" width="7.00390625" style="0" customWidth="1"/>
    <col min="9" max="9" width="6.625" style="0" customWidth="1"/>
    <col min="10" max="11" width="5.875" style="0" customWidth="1"/>
    <col min="12" max="12" width="9.25390625" style="0" customWidth="1"/>
    <col min="13" max="13" width="19.75390625" style="0" hidden="1" customWidth="1"/>
    <col min="14" max="14" width="16.00390625" style="0" hidden="1" customWidth="1"/>
  </cols>
  <sheetData>
    <row r="1" spans="12:13" ht="12.75">
      <c r="L1" s="145" t="s">
        <v>42</v>
      </c>
      <c r="M1" t="s">
        <v>42</v>
      </c>
    </row>
    <row r="2" ht="12.75">
      <c r="L2" s="145" t="s">
        <v>49</v>
      </c>
    </row>
    <row r="3" ht="12.75">
      <c r="L3" s="145" t="s">
        <v>50</v>
      </c>
    </row>
    <row r="4" spans="11:13" ht="12.75">
      <c r="K4" s="88"/>
      <c r="L4" s="145" t="s">
        <v>52</v>
      </c>
      <c r="M4" s="88"/>
    </row>
    <row r="5" spans="1:14" ht="18.75" customHeight="1">
      <c r="A5" s="113" t="s">
        <v>27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30" customHeight="1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2.7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39" customHeight="1">
      <c r="A8" s="129" t="s">
        <v>0</v>
      </c>
      <c r="B8" s="129" t="s">
        <v>1</v>
      </c>
      <c r="C8" s="129" t="s">
        <v>41</v>
      </c>
      <c r="D8" s="129" t="s">
        <v>2</v>
      </c>
      <c r="E8" s="129"/>
      <c r="F8" s="129"/>
      <c r="G8" s="129"/>
      <c r="H8" s="129"/>
      <c r="I8" s="129"/>
      <c r="J8" s="129"/>
      <c r="K8" s="6"/>
      <c r="L8" s="129" t="s">
        <v>48</v>
      </c>
      <c r="M8" s="138" t="s">
        <v>3</v>
      </c>
      <c r="N8" s="129" t="s">
        <v>4</v>
      </c>
    </row>
    <row r="9" spans="1:14" ht="27" customHeight="1">
      <c r="A9" s="129"/>
      <c r="B9" s="129"/>
      <c r="C9" s="129"/>
      <c r="D9" s="7">
        <v>2014</v>
      </c>
      <c r="E9" s="8">
        <v>2015</v>
      </c>
      <c r="F9" s="8">
        <v>2016</v>
      </c>
      <c r="G9" s="8">
        <v>2017</v>
      </c>
      <c r="H9" s="89">
        <v>2018</v>
      </c>
      <c r="I9" s="89">
        <v>2019</v>
      </c>
      <c r="J9" s="89">
        <v>2020</v>
      </c>
      <c r="K9" s="89">
        <v>2021</v>
      </c>
      <c r="L9" s="129"/>
      <c r="M9" s="138"/>
      <c r="N9" s="129"/>
    </row>
    <row r="10" spans="1:14" ht="17.25" customHeight="1" thickBot="1">
      <c r="A10" s="18"/>
      <c r="B10" s="141" t="s">
        <v>31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ht="30.75" customHeight="1">
      <c r="A11" s="115" t="s">
        <v>32</v>
      </c>
      <c r="B11" s="33" t="s">
        <v>5</v>
      </c>
      <c r="C11" s="105" t="s">
        <v>40</v>
      </c>
      <c r="D11" s="26"/>
      <c r="E11" s="27"/>
      <c r="F11" s="27"/>
      <c r="G11" s="28"/>
      <c r="H11" s="28"/>
      <c r="I11" s="28"/>
      <c r="J11" s="28"/>
      <c r="K11" s="28"/>
      <c r="L11" s="27"/>
      <c r="M11" s="118" t="s">
        <v>8</v>
      </c>
      <c r="N11" s="108" t="s">
        <v>9</v>
      </c>
    </row>
    <row r="12" spans="1:14" ht="13.5" customHeight="1">
      <c r="A12" s="116"/>
      <c r="B12" s="91" t="s">
        <v>6</v>
      </c>
      <c r="C12" s="106"/>
      <c r="D12" s="29"/>
      <c r="E12" s="10"/>
      <c r="F12" s="10"/>
      <c r="G12" s="10"/>
      <c r="H12" s="10">
        <f>200-200</f>
        <v>0</v>
      </c>
      <c r="I12" s="10">
        <v>300</v>
      </c>
      <c r="J12" s="10">
        <v>100</v>
      </c>
      <c r="K12" s="10">
        <v>100</v>
      </c>
      <c r="L12" s="10">
        <f>D12+E12+F12+G12+H12+I12+J12+K12</f>
        <v>500</v>
      </c>
      <c r="M12" s="119"/>
      <c r="N12" s="109"/>
    </row>
    <row r="13" spans="1:14" ht="15" customHeight="1" thickBot="1">
      <c r="A13" s="117"/>
      <c r="B13" s="92" t="s">
        <v>7</v>
      </c>
      <c r="C13" s="106"/>
      <c r="D13" s="30"/>
      <c r="E13" s="31"/>
      <c r="F13" s="31">
        <v>100</v>
      </c>
      <c r="G13" s="32">
        <v>200</v>
      </c>
      <c r="H13" s="32">
        <v>0</v>
      </c>
      <c r="I13" s="32">
        <v>100</v>
      </c>
      <c r="J13" s="32">
        <v>100</v>
      </c>
      <c r="K13" s="32">
        <v>100</v>
      </c>
      <c r="L13" s="32">
        <f aca="true" t="shared" si="0" ref="L13:L48">D13+E13+F13+G13+H13+I13+J13+K13</f>
        <v>600</v>
      </c>
      <c r="M13" s="120"/>
      <c r="N13" s="110"/>
    </row>
    <row r="14" spans="1:14" ht="31.5" customHeight="1">
      <c r="A14" s="127" t="s">
        <v>33</v>
      </c>
      <c r="B14" s="36" t="s">
        <v>10</v>
      </c>
      <c r="C14" s="106"/>
      <c r="D14" s="51"/>
      <c r="E14" s="39"/>
      <c r="F14" s="39"/>
      <c r="G14" s="40"/>
      <c r="H14" s="40"/>
      <c r="I14" s="40"/>
      <c r="J14" s="40"/>
      <c r="K14" s="40"/>
      <c r="L14" s="28"/>
      <c r="M14" s="118" t="s">
        <v>11</v>
      </c>
      <c r="N14" s="108" t="s">
        <v>12</v>
      </c>
    </row>
    <row r="15" spans="1:14" ht="14.25" customHeight="1">
      <c r="A15" s="128"/>
      <c r="B15" s="90" t="s">
        <v>6</v>
      </c>
      <c r="C15" s="106"/>
      <c r="D15" s="52"/>
      <c r="E15" s="12"/>
      <c r="F15" s="12"/>
      <c r="G15" s="12">
        <v>99</v>
      </c>
      <c r="H15" s="12">
        <v>0</v>
      </c>
      <c r="I15" s="12">
        <v>147</v>
      </c>
      <c r="J15" s="12">
        <v>80</v>
      </c>
      <c r="K15" s="12">
        <v>80</v>
      </c>
      <c r="L15" s="10">
        <f t="shared" si="0"/>
        <v>406</v>
      </c>
      <c r="M15" s="119"/>
      <c r="N15" s="109"/>
    </row>
    <row r="16" spans="1:14" ht="18" customHeight="1" thickBot="1">
      <c r="A16" s="128"/>
      <c r="B16" s="93" t="s">
        <v>7</v>
      </c>
      <c r="C16" s="106"/>
      <c r="D16" s="53"/>
      <c r="E16" s="43"/>
      <c r="F16" s="43">
        <v>100</v>
      </c>
      <c r="G16" s="44">
        <v>100</v>
      </c>
      <c r="H16" s="44">
        <v>0</v>
      </c>
      <c r="I16" s="44">
        <v>50</v>
      </c>
      <c r="J16" s="44">
        <v>50</v>
      </c>
      <c r="K16" s="44">
        <v>50</v>
      </c>
      <c r="L16" s="32">
        <f t="shared" si="0"/>
        <v>350</v>
      </c>
      <c r="M16" s="120"/>
      <c r="N16" s="110"/>
    </row>
    <row r="17" spans="1:14" ht="33" customHeight="1">
      <c r="A17" s="128" t="s">
        <v>34</v>
      </c>
      <c r="B17" s="121" t="s">
        <v>13</v>
      </c>
      <c r="C17" s="106"/>
      <c r="D17" s="123"/>
      <c r="E17" s="125"/>
      <c r="F17" s="125"/>
      <c r="G17" s="111"/>
      <c r="H17" s="111"/>
      <c r="I17" s="111"/>
      <c r="J17" s="111"/>
      <c r="K17" s="137"/>
      <c r="L17" s="139"/>
      <c r="M17" s="37" t="s">
        <v>14</v>
      </c>
      <c r="N17" s="144" t="s">
        <v>16</v>
      </c>
    </row>
    <row r="18" spans="1:14" ht="16.5" customHeight="1" hidden="1">
      <c r="A18" s="128"/>
      <c r="B18" s="122"/>
      <c r="C18" s="106"/>
      <c r="D18" s="124"/>
      <c r="E18" s="126"/>
      <c r="F18" s="126"/>
      <c r="G18" s="112"/>
      <c r="H18" s="112"/>
      <c r="I18" s="112"/>
      <c r="J18" s="112"/>
      <c r="K18" s="111"/>
      <c r="L18" s="140"/>
      <c r="M18" s="9" t="s">
        <v>15</v>
      </c>
      <c r="N18" s="135"/>
    </row>
    <row r="19" spans="1:14" ht="14.25" customHeight="1">
      <c r="A19" s="128"/>
      <c r="B19" s="90" t="s">
        <v>6</v>
      </c>
      <c r="C19" s="106"/>
      <c r="D19" s="41"/>
      <c r="E19" s="12"/>
      <c r="F19" s="12"/>
      <c r="G19" s="12"/>
      <c r="H19" s="12"/>
      <c r="I19" s="12"/>
      <c r="J19" s="12">
        <v>100</v>
      </c>
      <c r="K19" s="12">
        <v>100</v>
      </c>
      <c r="L19" s="10">
        <f t="shared" si="0"/>
        <v>200</v>
      </c>
      <c r="M19" s="9"/>
      <c r="N19" s="135"/>
    </row>
    <row r="20" spans="1:14" ht="15" customHeight="1" thickBot="1">
      <c r="A20" s="128"/>
      <c r="B20" s="93" t="s">
        <v>7</v>
      </c>
      <c r="C20" s="106"/>
      <c r="D20" s="42">
        <v>1450</v>
      </c>
      <c r="E20" s="43">
        <v>1200</v>
      </c>
      <c r="F20" s="43">
        <v>1060</v>
      </c>
      <c r="G20" s="44">
        <v>1000</v>
      </c>
      <c r="H20" s="44">
        <v>1200</v>
      </c>
      <c r="I20" s="44">
        <v>900</v>
      </c>
      <c r="J20" s="44">
        <v>1000</v>
      </c>
      <c r="K20" s="44">
        <v>1000</v>
      </c>
      <c r="L20" s="32">
        <f t="shared" si="0"/>
        <v>8810</v>
      </c>
      <c r="M20" s="50"/>
      <c r="N20" s="136"/>
    </row>
    <row r="21" spans="1:14" ht="4.5" customHeight="1" hidden="1">
      <c r="A21" s="143"/>
      <c r="B21" s="94"/>
      <c r="C21" s="106"/>
      <c r="D21" s="57"/>
      <c r="E21" s="58"/>
      <c r="F21" s="58"/>
      <c r="G21" s="59"/>
      <c r="H21" s="59"/>
      <c r="I21" s="59"/>
      <c r="J21" s="59"/>
      <c r="K21" s="59"/>
      <c r="L21" s="60">
        <f t="shared" si="0"/>
        <v>0</v>
      </c>
      <c r="M21" s="61"/>
      <c r="N21" s="61"/>
    </row>
    <row r="22" spans="1:14" ht="28.5" customHeight="1">
      <c r="A22" s="115" t="s">
        <v>35</v>
      </c>
      <c r="B22" s="54" t="s">
        <v>17</v>
      </c>
      <c r="C22" s="106"/>
      <c r="D22" s="38"/>
      <c r="E22" s="39"/>
      <c r="F22" s="39"/>
      <c r="G22" s="40"/>
      <c r="H22" s="40"/>
      <c r="I22" s="40"/>
      <c r="J22" s="40"/>
      <c r="K22" s="40"/>
      <c r="L22" s="28"/>
      <c r="M22" s="131" t="s">
        <v>19</v>
      </c>
      <c r="N22" s="134" t="s">
        <v>20</v>
      </c>
    </row>
    <row r="23" spans="1:14" ht="15" customHeight="1" hidden="1">
      <c r="A23" s="116"/>
      <c r="B23" s="55" t="s">
        <v>18</v>
      </c>
      <c r="C23" s="106"/>
      <c r="D23" s="49"/>
      <c r="E23" s="11"/>
      <c r="F23" s="11"/>
      <c r="G23" s="12"/>
      <c r="H23" s="12"/>
      <c r="I23" s="12"/>
      <c r="J23" s="12"/>
      <c r="K23" s="12"/>
      <c r="L23" s="10">
        <f t="shared" si="0"/>
        <v>0</v>
      </c>
      <c r="M23" s="132"/>
      <c r="N23" s="135"/>
    </row>
    <row r="24" spans="1:14" ht="12.75" customHeight="1">
      <c r="A24" s="116"/>
      <c r="B24" s="55" t="s">
        <v>6</v>
      </c>
      <c r="C24" s="106"/>
      <c r="D24" s="41"/>
      <c r="E24" s="12"/>
      <c r="F24" s="12"/>
      <c r="G24" s="12"/>
      <c r="H24" s="12"/>
      <c r="I24" s="12"/>
      <c r="J24" s="12">
        <v>50</v>
      </c>
      <c r="K24" s="12">
        <v>50</v>
      </c>
      <c r="L24" s="10">
        <f t="shared" si="0"/>
        <v>100</v>
      </c>
      <c r="M24" s="132"/>
      <c r="N24" s="135"/>
    </row>
    <row r="25" spans="1:14" ht="15" customHeight="1" thickBot="1">
      <c r="A25" s="117"/>
      <c r="B25" s="56" t="s">
        <v>25</v>
      </c>
      <c r="C25" s="106"/>
      <c r="D25" s="42">
        <v>210</v>
      </c>
      <c r="E25" s="43">
        <v>280</v>
      </c>
      <c r="F25" s="43">
        <v>150</v>
      </c>
      <c r="G25" s="44">
        <v>300</v>
      </c>
      <c r="H25" s="44">
        <v>500</v>
      </c>
      <c r="I25" s="44">
        <v>300</v>
      </c>
      <c r="J25" s="44">
        <v>300</v>
      </c>
      <c r="K25" s="44">
        <v>300</v>
      </c>
      <c r="L25" s="32">
        <f t="shared" si="0"/>
        <v>2340</v>
      </c>
      <c r="M25" s="133"/>
      <c r="N25" s="136"/>
    </row>
    <row r="26" spans="1:14" ht="29.25" customHeight="1">
      <c r="A26" s="127" t="s">
        <v>36</v>
      </c>
      <c r="B26" s="36" t="s">
        <v>21</v>
      </c>
      <c r="C26" s="106"/>
      <c r="D26" s="38"/>
      <c r="E26" s="39"/>
      <c r="F26" s="39"/>
      <c r="G26" s="40"/>
      <c r="H26" s="40"/>
      <c r="I26" s="40"/>
      <c r="J26" s="40"/>
      <c r="K26" s="40"/>
      <c r="L26" s="28"/>
      <c r="M26" s="62" t="s">
        <v>22</v>
      </c>
      <c r="N26" s="20" t="s">
        <v>23</v>
      </c>
    </row>
    <row r="27" spans="1:14" ht="15" customHeight="1">
      <c r="A27" s="128"/>
      <c r="B27" s="63" t="s">
        <v>6</v>
      </c>
      <c r="C27" s="106"/>
      <c r="D27" s="41"/>
      <c r="E27" s="12"/>
      <c r="F27" s="12"/>
      <c r="G27" s="12"/>
      <c r="H27" s="12"/>
      <c r="I27" s="12"/>
      <c r="J27" s="12">
        <v>50</v>
      </c>
      <c r="K27" s="12">
        <v>50</v>
      </c>
      <c r="L27" s="10">
        <f t="shared" si="0"/>
        <v>100</v>
      </c>
      <c r="M27" s="1"/>
      <c r="N27" s="65"/>
    </row>
    <row r="28" spans="1:14" ht="15" customHeight="1" thickBot="1">
      <c r="A28" s="128"/>
      <c r="B28" s="64" t="s">
        <v>25</v>
      </c>
      <c r="C28" s="106"/>
      <c r="D28" s="42">
        <v>1610</v>
      </c>
      <c r="E28" s="43">
        <v>700</v>
      </c>
      <c r="F28" s="43">
        <v>1400</v>
      </c>
      <c r="G28" s="44">
        <v>1000</v>
      </c>
      <c r="H28" s="44">
        <v>1000</v>
      </c>
      <c r="I28" s="44">
        <v>1000</v>
      </c>
      <c r="J28" s="44">
        <v>1000</v>
      </c>
      <c r="K28" s="44">
        <v>1000</v>
      </c>
      <c r="L28" s="32">
        <f t="shared" si="0"/>
        <v>8710</v>
      </c>
      <c r="M28" s="66"/>
      <c r="N28" s="67"/>
    </row>
    <row r="29" spans="1:14" ht="12.75" customHeight="1" hidden="1">
      <c r="A29" s="1"/>
      <c r="B29" s="95"/>
      <c r="C29" s="106"/>
      <c r="D29" s="34"/>
      <c r="E29" s="23"/>
      <c r="F29" s="23"/>
      <c r="G29" s="24"/>
      <c r="H29" s="24"/>
      <c r="I29" s="24"/>
      <c r="J29" s="16"/>
      <c r="K29" s="16"/>
      <c r="L29" s="25">
        <f t="shared" si="0"/>
        <v>0</v>
      </c>
      <c r="M29" s="48"/>
      <c r="N29" s="48"/>
    </row>
    <row r="30" spans="1:14" s="5" customFormat="1" ht="42" customHeight="1">
      <c r="A30" s="142" t="s">
        <v>37</v>
      </c>
      <c r="B30" s="96" t="s">
        <v>28</v>
      </c>
      <c r="C30" s="106"/>
      <c r="D30" s="35"/>
      <c r="E30" s="11"/>
      <c r="F30" s="11"/>
      <c r="G30" s="12"/>
      <c r="H30" s="12"/>
      <c r="I30" s="12"/>
      <c r="J30" s="12"/>
      <c r="K30" s="12"/>
      <c r="L30" s="10"/>
      <c r="M30" s="1"/>
      <c r="N30" s="1"/>
    </row>
    <row r="31" spans="1:14" s="5" customFormat="1" ht="13.5" customHeight="1">
      <c r="A31" s="142"/>
      <c r="B31" s="96" t="s">
        <v>6</v>
      </c>
      <c r="C31" s="106"/>
      <c r="D31" s="35"/>
      <c r="E31" s="11"/>
      <c r="F31" s="11"/>
      <c r="G31" s="12"/>
      <c r="H31" s="12"/>
      <c r="I31" s="12"/>
      <c r="J31" s="12">
        <v>20</v>
      </c>
      <c r="K31" s="12">
        <v>20</v>
      </c>
      <c r="L31" s="10">
        <f t="shared" si="0"/>
        <v>40</v>
      </c>
      <c r="M31" s="1"/>
      <c r="N31" s="1"/>
    </row>
    <row r="32" spans="1:14" s="5" customFormat="1" ht="13.5" customHeight="1" thickBot="1">
      <c r="A32" s="15"/>
      <c r="B32" s="97" t="s">
        <v>7</v>
      </c>
      <c r="C32" s="106"/>
      <c r="D32" s="68"/>
      <c r="E32" s="45"/>
      <c r="F32" s="45"/>
      <c r="G32" s="46"/>
      <c r="H32" s="46"/>
      <c r="I32" s="46">
        <v>50</v>
      </c>
      <c r="J32" s="46">
        <v>50</v>
      </c>
      <c r="K32" s="46">
        <v>50</v>
      </c>
      <c r="L32" s="47"/>
      <c r="M32" s="4"/>
      <c r="N32" s="4"/>
    </row>
    <row r="33" spans="1:21" ht="45" customHeight="1">
      <c r="A33" s="115" t="s">
        <v>38</v>
      </c>
      <c r="B33" s="98" t="s">
        <v>29</v>
      </c>
      <c r="C33" s="106"/>
      <c r="D33" s="38"/>
      <c r="E33" s="39"/>
      <c r="F33" s="39"/>
      <c r="G33" s="40"/>
      <c r="H33" s="40"/>
      <c r="I33" s="40"/>
      <c r="J33" s="40"/>
      <c r="K33" s="40"/>
      <c r="L33" s="28"/>
      <c r="M33" s="69"/>
      <c r="N33" s="70"/>
      <c r="O33" s="5"/>
      <c r="P33" s="5"/>
      <c r="Q33" s="5"/>
      <c r="R33" s="5"/>
      <c r="S33" s="5"/>
      <c r="T33" s="5"/>
      <c r="U33" s="5"/>
    </row>
    <row r="34" spans="1:14" ht="15" customHeight="1">
      <c r="A34" s="116"/>
      <c r="B34" s="99" t="s">
        <v>6</v>
      </c>
      <c r="C34" s="106"/>
      <c r="D34" s="49"/>
      <c r="E34" s="11"/>
      <c r="F34" s="11"/>
      <c r="G34" s="12"/>
      <c r="H34" s="12"/>
      <c r="I34" s="12"/>
      <c r="J34" s="12">
        <v>20</v>
      </c>
      <c r="K34" s="12">
        <v>20</v>
      </c>
      <c r="L34" s="10">
        <f t="shared" si="0"/>
        <v>40</v>
      </c>
      <c r="M34" s="1"/>
      <c r="N34" s="65"/>
    </row>
    <row r="35" spans="1:14" ht="15" customHeight="1" thickBot="1">
      <c r="A35" s="22"/>
      <c r="B35" s="100" t="s">
        <v>7</v>
      </c>
      <c r="C35" s="106"/>
      <c r="D35" s="42"/>
      <c r="E35" s="43"/>
      <c r="F35" s="43"/>
      <c r="G35" s="44"/>
      <c r="H35" s="44"/>
      <c r="I35" s="44">
        <v>20</v>
      </c>
      <c r="J35" s="44">
        <v>50</v>
      </c>
      <c r="K35" s="44">
        <v>50</v>
      </c>
      <c r="L35" s="32"/>
      <c r="M35" s="71"/>
      <c r="N35" s="72"/>
    </row>
    <row r="36" spans="1:14" ht="41.25" customHeight="1">
      <c r="A36" s="115" t="s">
        <v>39</v>
      </c>
      <c r="B36" s="98" t="s">
        <v>30</v>
      </c>
      <c r="C36" s="106"/>
      <c r="D36" s="38"/>
      <c r="E36" s="39"/>
      <c r="F36" s="39"/>
      <c r="G36" s="40"/>
      <c r="H36" s="40"/>
      <c r="I36" s="40"/>
      <c r="J36" s="40"/>
      <c r="K36" s="40"/>
      <c r="L36" s="28"/>
      <c r="M36" s="69"/>
      <c r="N36" s="70"/>
    </row>
    <row r="37" spans="1:14" ht="15.75" customHeight="1">
      <c r="A37" s="116"/>
      <c r="B37" s="99" t="s">
        <v>6</v>
      </c>
      <c r="C37" s="106"/>
      <c r="D37" s="49"/>
      <c r="E37" s="11"/>
      <c r="F37" s="11"/>
      <c r="G37" s="12"/>
      <c r="H37" s="12"/>
      <c r="I37" s="12"/>
      <c r="J37" s="12">
        <v>70</v>
      </c>
      <c r="K37" s="12">
        <v>70</v>
      </c>
      <c r="L37" s="10">
        <f t="shared" si="0"/>
        <v>140</v>
      </c>
      <c r="M37" s="1"/>
      <c r="N37" s="65"/>
    </row>
    <row r="38" spans="1:14" ht="15.75" customHeight="1" thickBot="1">
      <c r="A38" s="22"/>
      <c r="B38" s="100" t="s">
        <v>7</v>
      </c>
      <c r="C38" s="106"/>
      <c r="D38" s="42"/>
      <c r="E38" s="43"/>
      <c r="F38" s="43"/>
      <c r="G38" s="44"/>
      <c r="H38" s="44"/>
      <c r="I38" s="44">
        <v>30</v>
      </c>
      <c r="J38" s="44">
        <v>50</v>
      </c>
      <c r="K38" s="44">
        <v>50</v>
      </c>
      <c r="L38" s="32"/>
      <c r="M38" s="71"/>
      <c r="N38" s="72"/>
    </row>
    <row r="39" spans="1:14" ht="45.75" customHeight="1">
      <c r="A39" s="19" t="s">
        <v>43</v>
      </c>
      <c r="B39" s="98" t="s">
        <v>45</v>
      </c>
      <c r="C39" s="106"/>
      <c r="D39" s="38"/>
      <c r="E39" s="39"/>
      <c r="F39" s="39"/>
      <c r="G39" s="40"/>
      <c r="H39" s="40"/>
      <c r="I39" s="40"/>
      <c r="J39" s="40"/>
      <c r="K39" s="40"/>
      <c r="L39" s="28"/>
      <c r="M39" s="69"/>
      <c r="N39" s="70"/>
    </row>
    <row r="40" spans="1:14" ht="12.75" customHeight="1">
      <c r="A40" s="21"/>
      <c r="B40" s="99" t="s">
        <v>6</v>
      </c>
      <c r="C40" s="106"/>
      <c r="D40" s="49"/>
      <c r="E40" s="11"/>
      <c r="F40" s="11"/>
      <c r="G40" s="12"/>
      <c r="H40" s="12"/>
      <c r="I40" s="12">
        <v>43</v>
      </c>
      <c r="J40" s="12"/>
      <c r="K40" s="12"/>
      <c r="L40" s="10">
        <f>D40+E40+F40+G40+H40+I40+J40+K40</f>
        <v>43</v>
      </c>
      <c r="M40" s="73"/>
      <c r="N40" s="74"/>
    </row>
    <row r="41" spans="1:14" ht="15" customHeight="1" thickBot="1">
      <c r="A41" s="22"/>
      <c r="B41" s="100" t="s">
        <v>7</v>
      </c>
      <c r="C41" s="106"/>
      <c r="D41" s="42"/>
      <c r="E41" s="43"/>
      <c r="F41" s="43"/>
      <c r="G41" s="44"/>
      <c r="H41" s="44"/>
      <c r="I41" s="44"/>
      <c r="J41" s="44"/>
      <c r="K41" s="44"/>
      <c r="L41" s="32"/>
      <c r="M41" s="66"/>
      <c r="N41" s="67"/>
    </row>
    <row r="42" spans="1:14" ht="72.75" customHeight="1">
      <c r="A42" s="102" t="s">
        <v>44</v>
      </c>
      <c r="B42" s="98" t="s">
        <v>46</v>
      </c>
      <c r="C42" s="106"/>
      <c r="D42" s="38"/>
      <c r="E42" s="39"/>
      <c r="F42" s="39"/>
      <c r="G42" s="40"/>
      <c r="H42" s="40"/>
      <c r="I42" s="40"/>
      <c r="J42" s="40"/>
      <c r="K42" s="40"/>
      <c r="L42" s="28"/>
      <c r="M42" s="69"/>
      <c r="N42" s="70"/>
    </row>
    <row r="43" spans="1:14" ht="17.25" customHeight="1">
      <c r="A43" s="103"/>
      <c r="B43" s="99" t="s">
        <v>6</v>
      </c>
      <c r="C43" s="106"/>
      <c r="D43" s="49"/>
      <c r="E43" s="11"/>
      <c r="F43" s="11"/>
      <c r="G43" s="12"/>
      <c r="H43" s="12"/>
      <c r="I43" s="12">
        <v>10</v>
      </c>
      <c r="J43" s="12">
        <v>10</v>
      </c>
      <c r="K43" s="12">
        <v>10</v>
      </c>
      <c r="L43" s="10">
        <f>D43+E43+F43+G43+H43+I43+J43+K43</f>
        <v>30</v>
      </c>
      <c r="M43" s="73"/>
      <c r="N43" s="74"/>
    </row>
    <row r="44" spans="1:14" ht="16.5" customHeight="1" thickBot="1">
      <c r="A44" s="104"/>
      <c r="B44" s="100" t="s">
        <v>47</v>
      </c>
      <c r="C44" s="107"/>
      <c r="D44" s="42"/>
      <c r="E44" s="43"/>
      <c r="F44" s="43"/>
      <c r="G44" s="44"/>
      <c r="H44" s="44"/>
      <c r="I44" s="44">
        <v>100</v>
      </c>
      <c r="J44" s="44">
        <v>100</v>
      </c>
      <c r="K44" s="44">
        <v>100</v>
      </c>
      <c r="L44" s="32">
        <f>D44+E44+F44+G44+H44+I44+J44+K44</f>
        <v>300</v>
      </c>
      <c r="M44" s="66"/>
      <c r="N44" s="67"/>
    </row>
    <row r="45" spans="1:14" ht="28.5">
      <c r="A45" s="75"/>
      <c r="B45" s="101" t="s">
        <v>24</v>
      </c>
      <c r="C45" s="80"/>
      <c r="D45" s="82">
        <f>D46+D48</f>
        <v>3270</v>
      </c>
      <c r="E45" s="83">
        <f>E46+E48</f>
        <v>2180</v>
      </c>
      <c r="F45" s="83">
        <f>F46+F48</f>
        <v>2810</v>
      </c>
      <c r="G45" s="84">
        <f>G46+G48</f>
        <v>2699</v>
      </c>
      <c r="H45" s="84">
        <f>H46+H48</f>
        <v>2700</v>
      </c>
      <c r="I45" s="84">
        <f>I46+I47+I48</f>
        <v>3050</v>
      </c>
      <c r="J45" s="84">
        <f>J46+J47+J48</f>
        <v>3200</v>
      </c>
      <c r="K45" s="84">
        <f>K46+K47+K48</f>
        <v>3200</v>
      </c>
      <c r="L45" s="84">
        <f t="shared" si="0"/>
        <v>23109</v>
      </c>
      <c r="M45" s="69"/>
      <c r="N45" s="70"/>
    </row>
    <row r="46" spans="1:18" ht="14.25">
      <c r="A46" s="76"/>
      <c r="B46" s="77" t="s">
        <v>26</v>
      </c>
      <c r="C46" s="81"/>
      <c r="D46" s="85">
        <f>D12+D15+D19+D24+D27</f>
        <v>0</v>
      </c>
      <c r="E46" s="13">
        <f>E12+E15+E19+E24+E27</f>
        <v>0</v>
      </c>
      <c r="F46" s="13">
        <f>F12+F15+F19+F24+F27</f>
        <v>0</v>
      </c>
      <c r="G46" s="13">
        <f>G15+G19+G24+G27</f>
        <v>99</v>
      </c>
      <c r="H46" s="13">
        <f>H12+H34+H37</f>
        <v>0</v>
      </c>
      <c r="I46" s="13">
        <f>I12+I15+I19+I24+I27+I31+I34+I37+I40+I43</f>
        <v>500</v>
      </c>
      <c r="J46" s="13">
        <f>J12+J15+J19+J24+J27+J31+J34+J37+J40+J43</f>
        <v>500</v>
      </c>
      <c r="K46" s="13">
        <f>K12+K15+K19+K24+K27+K31+K34+K37+K43</f>
        <v>500</v>
      </c>
      <c r="L46" s="13">
        <f t="shared" si="0"/>
        <v>1599</v>
      </c>
      <c r="M46" s="1"/>
      <c r="N46" s="65"/>
      <c r="O46" s="17"/>
      <c r="P46" s="17"/>
      <c r="Q46" s="17"/>
      <c r="R46" s="17"/>
    </row>
    <row r="47" spans="1:18" ht="14.25">
      <c r="A47" s="76"/>
      <c r="B47" s="77" t="s">
        <v>47</v>
      </c>
      <c r="C47" s="81"/>
      <c r="D47" s="85"/>
      <c r="E47" s="13"/>
      <c r="F47" s="13"/>
      <c r="G47" s="13"/>
      <c r="H47" s="13"/>
      <c r="I47" s="13">
        <v>100</v>
      </c>
      <c r="J47" s="13">
        <v>100</v>
      </c>
      <c r="K47" s="13">
        <v>100</v>
      </c>
      <c r="L47" s="13">
        <v>300</v>
      </c>
      <c r="M47" s="1"/>
      <c r="N47" s="65"/>
      <c r="O47" s="17"/>
      <c r="P47" s="17"/>
      <c r="Q47" s="17"/>
      <c r="R47" s="17"/>
    </row>
    <row r="48" spans="1:14" ht="15" thickBot="1">
      <c r="A48" s="78"/>
      <c r="B48" s="79" t="s">
        <v>25</v>
      </c>
      <c r="C48" s="81"/>
      <c r="D48" s="86">
        <f>D13+D16+D20+D25+D28</f>
        <v>3270</v>
      </c>
      <c r="E48" s="87">
        <f>E13+E16+E20+E25+E28</f>
        <v>2180</v>
      </c>
      <c r="F48" s="87">
        <f>F13+F16+F20+F25+F28</f>
        <v>2810</v>
      </c>
      <c r="G48" s="87">
        <f>G13+G16+G20+G25+G28</f>
        <v>2600</v>
      </c>
      <c r="H48" s="87">
        <f>H13+H16+H20+H25+H28</f>
        <v>2700</v>
      </c>
      <c r="I48" s="87">
        <f>I13+I16+I20+I25+I28+I32+I35+I38+I41</f>
        <v>2450</v>
      </c>
      <c r="J48" s="87">
        <f>J13+J16+J20+J25+J28+J32+J35+J38+J41</f>
        <v>2600</v>
      </c>
      <c r="K48" s="87">
        <f>K13+K16+K20+K25+K28+K32+K35+K38+K41</f>
        <v>2600</v>
      </c>
      <c r="L48" s="87">
        <f t="shared" si="0"/>
        <v>21210</v>
      </c>
      <c r="M48" s="71"/>
      <c r="N48" s="72"/>
    </row>
    <row r="49" spans="7:12" ht="12.75">
      <c r="G49" s="17"/>
      <c r="H49" s="17"/>
      <c r="K49" s="17"/>
      <c r="L49" s="14"/>
    </row>
    <row r="50" spans="2:8" ht="14.25">
      <c r="B50" s="3"/>
      <c r="G50" s="17"/>
      <c r="H50" s="17"/>
    </row>
    <row r="51" spans="2:14" ht="28.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</row>
    <row r="52" ht="15">
      <c r="B52" s="2"/>
    </row>
  </sheetData>
  <sheetProtection/>
  <mergeCells count="38">
    <mergeCell ref="A5:N5"/>
    <mergeCell ref="A6:N6"/>
    <mergeCell ref="B10:N10"/>
    <mergeCell ref="A30:A31"/>
    <mergeCell ref="A33:A34"/>
    <mergeCell ref="A26:A28"/>
    <mergeCell ref="A22:A25"/>
    <mergeCell ref="A17:A21"/>
    <mergeCell ref="N17:N20"/>
    <mergeCell ref="M14:M16"/>
    <mergeCell ref="F17:F18"/>
    <mergeCell ref="B8:B9"/>
    <mergeCell ref="B51:N51"/>
    <mergeCell ref="M22:M25"/>
    <mergeCell ref="N22:N25"/>
    <mergeCell ref="K17:K18"/>
    <mergeCell ref="N8:N9"/>
    <mergeCell ref="C8:C9"/>
    <mergeCell ref="D8:J8"/>
    <mergeCell ref="L8:L9"/>
    <mergeCell ref="M8:M9"/>
    <mergeCell ref="A11:A13"/>
    <mergeCell ref="M11:M13"/>
    <mergeCell ref="B17:B18"/>
    <mergeCell ref="D17:D18"/>
    <mergeCell ref="E17:E18"/>
    <mergeCell ref="J17:J18"/>
    <mergeCell ref="A14:A16"/>
    <mergeCell ref="A8:A9"/>
    <mergeCell ref="A42:A44"/>
    <mergeCell ref="C11:C44"/>
    <mergeCell ref="N14:N16"/>
    <mergeCell ref="G17:G18"/>
    <mergeCell ref="H17:H18"/>
    <mergeCell ref="I17:I18"/>
    <mergeCell ref="N11:N13"/>
    <mergeCell ref="L17:L18"/>
    <mergeCell ref="A36:A37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2018-11-06T13:59:59Z</cp:lastPrinted>
  <dcterms:created xsi:type="dcterms:W3CDTF">2016-01-21T11:34:39Z</dcterms:created>
  <dcterms:modified xsi:type="dcterms:W3CDTF">2019-03-25T08:28:08Z</dcterms:modified>
  <cp:category/>
  <cp:version/>
  <cp:contentType/>
  <cp:contentStatus/>
</cp:coreProperties>
</file>