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<sst xmlns="http://schemas.openxmlformats.org/spreadsheetml/2006/main" count="54" uniqueCount="42">
  <si>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5. Объемы и источники финансирования Программы </t>
  </si>
  <si>
    <t>Программные мероприятия</t>
  </si>
  <si>
    <t>По годам</t>
  </si>
  <si>
    <t>местный бюджет</t>
  </si>
  <si>
    <t>областной бюджет</t>
  </si>
  <si>
    <t>1918,8</t>
  </si>
  <si>
    <t xml:space="preserve">   1297,1</t>
  </si>
  <si>
    <t>1000,0</t>
  </si>
  <si>
    <t>3000,0</t>
  </si>
  <si>
    <t>1335,9</t>
  </si>
  <si>
    <t>500,0</t>
  </si>
  <si>
    <t>832,4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</si>
  <si>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</si>
  <si>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</si>
  <si>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(тыс.руб.)</t>
  </si>
  <si>
    <t xml:space="preserve">     итого</t>
  </si>
  <si>
    <t>МО ГП "Город Малоярославец"</t>
  </si>
  <si>
    <t>районный бюджет</t>
  </si>
  <si>
    <t>п/п</t>
  </si>
  <si>
    <t>1.</t>
  </si>
  <si>
    <t>2.</t>
  </si>
  <si>
    <t>3.</t>
  </si>
  <si>
    <t>4.</t>
  </si>
  <si>
    <t>1.1.</t>
  </si>
  <si>
    <t>1.2.</t>
  </si>
  <si>
    <t>5.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</si>
  <si>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</si>
  <si>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</si>
  <si>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</si>
  <si>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</si>
  <si>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</si>
  <si>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</si>
  <si>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</si>
  <si>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</si>
  <si>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</si>
  <si>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</si>
  <si>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ВСЕГО                                                                   по всем мероприятиям Программы</t>
  </si>
  <si>
    <t>Основное мероприятие   Развитие дорожного хозяйства</t>
  </si>
  <si>
    <t>к Постановлению администрации</t>
  </si>
  <si>
    <t xml:space="preserve"> </t>
  </si>
  <si>
    <t>Приложение №5</t>
  </si>
  <si>
    <t>пост 219    от 04.03.2019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</si>
</sst>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169" fontId="8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horizontal="right" vertical="top" wrapText="1"/>
    </xf>
    <xf numFmtId="169" fontId="9" fillId="0" borderId="10" xfId="0" applyNumberFormat="1" applyFont="1" applyFill="1" applyBorder="1" applyAlignment="1">
      <alignment horizontal="center" wrapText="1"/>
    </xf>
    <xf numFmtId="169" fontId="9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 horizontal="center" vertical="center"/>
    </xf>
    <xf numFmtId="169" fontId="9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1" fillId="0" borderId="13" xfId="0" applyFont="1" applyFill="1" applyBorder="1" applyAlignment="1">
      <alignment/>
    </xf>
    <xf numFmtId="16" fontId="8" fillId="0" borderId="14" xfId="0" applyNumberFormat="1" applyFont="1" applyFill="1" applyBorder="1" applyAlignment="1">
      <alignment horizontal="center" vertical="justify"/>
    </xf>
    <xf numFmtId="16" fontId="9" fillId="0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8" fillId="0" borderId="14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9" fontId="8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9.875" style="0" hidden="1" customWidth="1"/>
    <col min="4" max="4" width="0" style="0" hidden="1" customWidth="1"/>
    <col min="5" max="5" width="9.25390625" style="0" hidden="1" customWidth="1"/>
    <col min="6" max="6" width="9.00390625" style="0" hidden="1" customWidth="1"/>
    <col min="7" max="7" width="8.25390625" style="0" customWidth="1"/>
    <col min="8" max="8" width="8.125" style="0" customWidth="1"/>
    <col min="9" max="9" width="9.125" style="0" customWidth="1"/>
    <col min="10" max="10" width="8.25390625" style="0" customWidth="1"/>
    <col min="11" max="11" width="11.75390625" style="0" customWidth="1"/>
  </cols>
  <sheetData>
    <row r="1" spans="5:11" ht="12.75">
      <c r="E1" s="4"/>
      <c r="F1" s="4"/>
      <c r="G1" s="44"/>
      <c r="H1" s="44"/>
      <c r="I1" s="44"/>
      <c r="J1" s="44"/>
      <c r="K1" s="44"/>
    </row>
    <row r="2" spans="5:11" ht="12.75">
      <c r="E2" s="45" t="s">
        <v>40</v>
      </c>
      <c r="F2" s="45"/>
      <c r="G2" s="45"/>
      <c r="H2" s="45"/>
      <c r="I2" s="45"/>
      <c r="J2" s="45"/>
      <c r="K2" s="45"/>
    </row>
    <row r="3" spans="5:11" ht="12.75">
      <c r="E3" s="45" t="s">
        <v>38</v>
      </c>
      <c r="F3" s="45"/>
      <c r="G3" s="45"/>
      <c r="H3" s="45"/>
      <c r="I3" s="45"/>
      <c r="J3" s="45"/>
      <c r="K3" s="45"/>
    </row>
    <row r="4" spans="5:11" ht="12.75">
      <c r="E4" s="45" t="s">
        <v>16</v>
      </c>
      <c r="F4" s="45"/>
      <c r="G4" s="45"/>
      <c r="H4" s="45"/>
      <c r="I4" s="45"/>
      <c r="J4" s="45"/>
      <c r="K4" s="45"/>
    </row>
    <row r="5" spans="5:11" ht="12.75">
      <c r="E5" s="40"/>
      <c r="F5" s="40"/>
      <c r="G5" s="45" t="s">
        <v>41</v>
      </c>
      <c r="H5" s="45"/>
      <c r="I5" s="45"/>
      <c r="J5" s="45"/>
      <c r="K5" s="45"/>
    </row>
    <row r="6" spans="2:11" ht="14.25">
      <c r="B6" s="47" t="s">
        <v>0</v>
      </c>
      <c r="C6" s="47"/>
      <c r="D6" s="47"/>
      <c r="E6" s="47"/>
      <c r="F6" s="47"/>
      <c r="G6" s="47"/>
      <c r="H6" s="47"/>
      <c r="I6" s="47"/>
      <c r="J6" s="47"/>
      <c r="K6" s="47"/>
    </row>
    <row r="7" spans="2:11" ht="11.25" customHeight="1" thickBot="1">
      <c r="B7" s="3" t="s">
        <v>12</v>
      </c>
      <c r="C7" s="1"/>
      <c r="D7" s="1" t="s">
        <v>13</v>
      </c>
      <c r="E7" s="1"/>
      <c r="F7" s="1"/>
      <c r="G7" s="2"/>
      <c r="H7" s="2"/>
      <c r="I7" s="2"/>
      <c r="J7" s="2"/>
      <c r="K7" s="2"/>
    </row>
    <row r="8" spans="1:11" ht="17.25" customHeight="1">
      <c r="A8" s="57" t="s">
        <v>18</v>
      </c>
      <c r="B8" s="49" t="s">
        <v>1</v>
      </c>
      <c r="C8" s="51" t="s">
        <v>2</v>
      </c>
      <c r="D8" s="52"/>
      <c r="E8" s="52"/>
      <c r="F8" s="52"/>
      <c r="G8" s="52"/>
      <c r="H8" s="52"/>
      <c r="I8" s="52"/>
      <c r="J8" s="52"/>
      <c r="K8" s="31" t="s">
        <v>14</v>
      </c>
    </row>
    <row r="9" spans="1:11" ht="12.75">
      <c r="A9" s="58"/>
      <c r="B9" s="50"/>
      <c r="C9" s="16">
        <v>2014</v>
      </c>
      <c r="D9" s="16">
        <v>2015</v>
      </c>
      <c r="E9" s="16">
        <v>2016</v>
      </c>
      <c r="F9" s="16">
        <v>2017</v>
      </c>
      <c r="G9" s="16">
        <v>2018</v>
      </c>
      <c r="H9" s="16">
        <v>2019</v>
      </c>
      <c r="I9" s="16">
        <v>2020</v>
      </c>
      <c r="J9" s="16">
        <v>2021</v>
      </c>
      <c r="K9" s="32" t="s">
        <v>15</v>
      </c>
    </row>
    <row r="10" spans="1:11" ht="12.75" customHeight="1" hidden="1">
      <c r="A10" s="33"/>
      <c r="B10" s="59"/>
      <c r="C10" s="59"/>
      <c r="D10" s="59"/>
      <c r="E10" s="59"/>
      <c r="F10" s="59"/>
      <c r="G10" s="59"/>
      <c r="H10" s="59"/>
      <c r="I10" s="59"/>
      <c r="J10" s="59"/>
      <c r="K10" s="34"/>
    </row>
    <row r="11" spans="1:11" ht="12.75" customHeight="1">
      <c r="A11" s="54" t="s">
        <v>37</v>
      </c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11" ht="27" customHeight="1">
      <c r="A12" s="35" t="s">
        <v>19</v>
      </c>
      <c r="B12" s="18" t="s">
        <v>29</v>
      </c>
      <c r="C12" s="11">
        <f>C13+C14+C19</f>
        <v>3257.8</v>
      </c>
      <c r="D12" s="11">
        <f aca="true" t="shared" si="0" ref="D12:J12">D13+D14+D19</f>
        <v>4673</v>
      </c>
      <c r="E12" s="11">
        <f t="shared" si="0"/>
        <v>3885.2</v>
      </c>
      <c r="F12" s="11">
        <f t="shared" si="0"/>
        <v>21299</v>
      </c>
      <c r="G12" s="11">
        <f t="shared" si="0"/>
        <v>2043.8000000000002</v>
      </c>
      <c r="H12" s="11">
        <f t="shared" si="0"/>
        <v>6000</v>
      </c>
      <c r="I12" s="11">
        <f t="shared" si="0"/>
        <v>5627</v>
      </c>
      <c r="J12" s="11">
        <f t="shared" si="0"/>
        <v>4783.1</v>
      </c>
      <c r="K12" s="11">
        <f>C12+D12+E12+F12+G12+H12+I12+J12</f>
        <v>51568.9</v>
      </c>
    </row>
    <row r="13" spans="1:11" ht="15" customHeight="1" hidden="1">
      <c r="A13" s="36" t="s">
        <v>23</v>
      </c>
      <c r="B13" s="19" t="s">
        <v>27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1">
        <f aca="true" t="shared" si="1" ref="K13:K40">C13+D13+E13+F13+G13+H13+I13+J13</f>
        <v>0</v>
      </c>
    </row>
    <row r="14" spans="1:12" ht="15" customHeight="1">
      <c r="A14" s="37" t="s">
        <v>24</v>
      </c>
      <c r="B14" s="20" t="s">
        <v>30</v>
      </c>
      <c r="C14" s="12">
        <f aca="true" t="shared" si="2" ref="C14:J14">C15+C16+C18</f>
        <v>3257.8</v>
      </c>
      <c r="D14" s="12">
        <f t="shared" si="2"/>
        <v>4673</v>
      </c>
      <c r="E14" s="12">
        <f t="shared" si="2"/>
        <v>3885.2</v>
      </c>
      <c r="F14" s="12">
        <f t="shared" si="2"/>
        <v>21299</v>
      </c>
      <c r="G14" s="12">
        <f t="shared" si="2"/>
        <v>2043.8000000000002</v>
      </c>
      <c r="H14" s="12">
        <f t="shared" si="2"/>
        <v>6000</v>
      </c>
      <c r="I14" s="12">
        <v>5627</v>
      </c>
      <c r="J14" s="12">
        <f t="shared" si="2"/>
        <v>4783.1</v>
      </c>
      <c r="K14" s="11">
        <f t="shared" si="1"/>
        <v>51568.9</v>
      </c>
      <c r="L14" s="10"/>
    </row>
    <row r="15" spans="1:15" ht="12.75" customHeight="1">
      <c r="A15" s="53"/>
      <c r="B15" s="21" t="s">
        <v>3</v>
      </c>
      <c r="C15" s="12">
        <v>1339</v>
      </c>
      <c r="D15" s="12">
        <v>4673</v>
      </c>
      <c r="E15" s="12">
        <v>3885.2</v>
      </c>
      <c r="F15" s="12">
        <v>3663</v>
      </c>
      <c r="G15" s="12">
        <v>99.9</v>
      </c>
      <c r="H15" s="12">
        <v>6000</v>
      </c>
      <c r="I15" s="12">
        <v>5626.9</v>
      </c>
      <c r="J15" s="12">
        <v>4783.1</v>
      </c>
      <c r="K15" s="11">
        <f t="shared" si="1"/>
        <v>30070.1</v>
      </c>
      <c r="O15" s="28"/>
    </row>
    <row r="16" spans="1:11" ht="13.5" customHeight="1" hidden="1">
      <c r="A16" s="53"/>
      <c r="B16" s="21" t="s">
        <v>4</v>
      </c>
      <c r="C16" s="12" t="s">
        <v>5</v>
      </c>
      <c r="D16" s="12"/>
      <c r="E16" s="12"/>
      <c r="F16" s="12">
        <v>17636</v>
      </c>
      <c r="G16" s="12"/>
      <c r="H16" s="12"/>
      <c r="I16" s="12"/>
      <c r="J16" s="12"/>
      <c r="K16" s="11">
        <f t="shared" si="1"/>
        <v>19554.8</v>
      </c>
    </row>
    <row r="17" spans="1:11" ht="13.5" customHeight="1" hidden="1" thickBot="1">
      <c r="A17" s="53"/>
      <c r="B17" s="21"/>
      <c r="C17" s="12"/>
      <c r="D17" s="12"/>
      <c r="E17" s="12"/>
      <c r="F17" s="12"/>
      <c r="G17" s="12"/>
      <c r="H17" s="12"/>
      <c r="I17" s="46"/>
      <c r="J17" s="46"/>
      <c r="K17" s="11">
        <f t="shared" si="1"/>
        <v>0</v>
      </c>
    </row>
    <row r="18" spans="1:11" ht="13.5" customHeight="1">
      <c r="A18" s="53"/>
      <c r="B18" s="21" t="s">
        <v>17</v>
      </c>
      <c r="C18" s="12"/>
      <c r="D18" s="12"/>
      <c r="E18" s="12"/>
      <c r="F18" s="12"/>
      <c r="G18" s="12">
        <v>1943.9</v>
      </c>
      <c r="H18" s="12"/>
      <c r="I18" s="12"/>
      <c r="J18" s="12"/>
      <c r="K18" s="11">
        <f t="shared" si="1"/>
        <v>1943.9</v>
      </c>
    </row>
    <row r="19" spans="1:15" ht="39" customHeight="1" hidden="1">
      <c r="A19" s="37" t="s">
        <v>33</v>
      </c>
      <c r="B19" s="22" t="s">
        <v>35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/>
      <c r="J19" s="27">
        <v>0</v>
      </c>
      <c r="K19" s="11">
        <f t="shared" si="1"/>
        <v>0</v>
      </c>
      <c r="O19" s="15"/>
    </row>
    <row r="20" spans="1:13" ht="27.75" customHeight="1">
      <c r="A20" s="38" t="s">
        <v>20</v>
      </c>
      <c r="B20" s="23" t="s">
        <v>28</v>
      </c>
      <c r="C20" s="11" t="str">
        <f>C23</f>
        <v>   1297,1</v>
      </c>
      <c r="D20" s="11">
        <f>D23</f>
        <v>1232</v>
      </c>
      <c r="E20" s="11">
        <f>E23</f>
        <v>707</v>
      </c>
      <c r="F20" s="11">
        <f>F23</f>
        <v>272</v>
      </c>
      <c r="G20" s="11">
        <v>0</v>
      </c>
      <c r="H20" s="11">
        <v>1500</v>
      </c>
      <c r="I20" s="11">
        <v>1000</v>
      </c>
      <c r="J20" s="11">
        <v>1000</v>
      </c>
      <c r="K20" s="11">
        <f t="shared" si="1"/>
        <v>7008.1</v>
      </c>
      <c r="L20" s="15" t="s">
        <v>39</v>
      </c>
      <c r="M20" s="15"/>
    </row>
    <row r="21" spans="1:13" ht="15.75" customHeight="1" hidden="1">
      <c r="A21" s="39"/>
      <c r="B21" s="20" t="s">
        <v>4</v>
      </c>
      <c r="C21" s="11"/>
      <c r="D21" s="12"/>
      <c r="E21" s="12"/>
      <c r="F21" s="12"/>
      <c r="G21" s="11"/>
      <c r="H21" s="12"/>
      <c r="I21" s="46"/>
      <c r="J21" s="46"/>
      <c r="K21" s="11">
        <f t="shared" si="1"/>
        <v>0</v>
      </c>
      <c r="L21" s="15"/>
      <c r="M21" s="15"/>
    </row>
    <row r="22" spans="1:13" ht="12.75" customHeight="1" hidden="1">
      <c r="A22" s="39"/>
      <c r="B22" s="19"/>
      <c r="C22" s="12"/>
      <c r="D22" s="12"/>
      <c r="E22" s="12"/>
      <c r="F22" s="12"/>
      <c r="G22" s="12"/>
      <c r="H22" s="12"/>
      <c r="I22" s="46"/>
      <c r="J22" s="46"/>
      <c r="K22" s="11">
        <f t="shared" si="1"/>
        <v>0</v>
      </c>
      <c r="L22" s="15"/>
      <c r="M22" s="15"/>
    </row>
    <row r="23" spans="1:13" ht="15" customHeight="1">
      <c r="A23" s="39"/>
      <c r="B23" s="21" t="s">
        <v>3</v>
      </c>
      <c r="C23" s="12" t="s">
        <v>6</v>
      </c>
      <c r="D23" s="12">
        <v>1232</v>
      </c>
      <c r="E23" s="12">
        <v>707</v>
      </c>
      <c r="F23" s="12">
        <v>272</v>
      </c>
      <c r="G23" s="12">
        <v>0</v>
      </c>
      <c r="H23" s="12">
        <v>1500</v>
      </c>
      <c r="I23" s="12">
        <v>1000</v>
      </c>
      <c r="J23" s="12">
        <v>1000</v>
      </c>
      <c r="K23" s="11">
        <f t="shared" si="1"/>
        <v>7008.1</v>
      </c>
      <c r="L23" s="15"/>
      <c r="M23" s="15"/>
    </row>
    <row r="24" spans="1:13" ht="54" customHeight="1">
      <c r="A24" s="41" t="s">
        <v>21</v>
      </c>
      <c r="B24" s="24" t="s">
        <v>31</v>
      </c>
      <c r="C24" s="11">
        <f aca="true" t="shared" si="3" ref="C24:H24">C25+C31</f>
        <v>1335.9</v>
      </c>
      <c r="D24" s="11">
        <f t="shared" si="3"/>
        <v>796.5</v>
      </c>
      <c r="E24" s="11">
        <f t="shared" si="3"/>
        <v>3054.5</v>
      </c>
      <c r="F24" s="11">
        <f t="shared" si="3"/>
        <v>1469</v>
      </c>
      <c r="G24" s="11">
        <f>G25</f>
        <v>2434.7</v>
      </c>
      <c r="H24" s="11">
        <f t="shared" si="3"/>
        <v>2300</v>
      </c>
      <c r="I24" s="11">
        <f>I25</f>
        <v>2300</v>
      </c>
      <c r="J24" s="11">
        <f>J25</f>
        <v>2300</v>
      </c>
      <c r="K24" s="11">
        <f t="shared" si="1"/>
        <v>15990.599999999999</v>
      </c>
      <c r="L24" s="14"/>
      <c r="M24" s="15"/>
    </row>
    <row r="25" spans="1:13" ht="14.25" customHeight="1">
      <c r="A25" s="41"/>
      <c r="B25" s="21" t="s">
        <v>3</v>
      </c>
      <c r="C25" s="12" t="s">
        <v>9</v>
      </c>
      <c r="D25" s="12">
        <v>796.5</v>
      </c>
      <c r="E25" s="12">
        <v>1499.8</v>
      </c>
      <c r="F25" s="12">
        <v>1469</v>
      </c>
      <c r="G25" s="12">
        <v>2434.7</v>
      </c>
      <c r="H25" s="12">
        <v>2300</v>
      </c>
      <c r="I25" s="12">
        <v>2300</v>
      </c>
      <c r="J25" s="12">
        <v>2300</v>
      </c>
      <c r="K25" s="11">
        <f t="shared" si="1"/>
        <v>14435.9</v>
      </c>
      <c r="L25" s="15"/>
      <c r="M25" s="15"/>
    </row>
    <row r="26" spans="1:13" ht="12.75" customHeight="1" hidden="1">
      <c r="A26" s="41"/>
      <c r="B26" s="21"/>
      <c r="C26" s="12"/>
      <c r="D26" s="12"/>
      <c r="E26" s="12"/>
      <c r="F26" s="12"/>
      <c r="G26" s="12"/>
      <c r="H26" s="12"/>
      <c r="I26" s="46"/>
      <c r="J26" s="46"/>
      <c r="K26" s="11">
        <f t="shared" si="1"/>
        <v>0</v>
      </c>
      <c r="L26" s="15"/>
      <c r="M26" s="15"/>
    </row>
    <row r="27" spans="1:13" ht="12.75" customHeight="1" hidden="1">
      <c r="A27" s="41"/>
      <c r="B27" s="21"/>
      <c r="C27" s="12"/>
      <c r="D27" s="12"/>
      <c r="E27" s="12"/>
      <c r="F27" s="12"/>
      <c r="G27" s="12"/>
      <c r="H27" s="12"/>
      <c r="I27" s="46"/>
      <c r="J27" s="46"/>
      <c r="K27" s="11">
        <f t="shared" si="1"/>
        <v>0</v>
      </c>
      <c r="L27" s="15"/>
      <c r="M27" s="15"/>
    </row>
    <row r="28" spans="1:13" ht="12.75" customHeight="1" hidden="1">
      <c r="A28" s="41"/>
      <c r="B28" s="21"/>
      <c r="C28" s="12"/>
      <c r="D28" s="12"/>
      <c r="E28" s="12"/>
      <c r="F28" s="12"/>
      <c r="G28" s="12"/>
      <c r="H28" s="12"/>
      <c r="I28" s="46"/>
      <c r="J28" s="46"/>
      <c r="K28" s="11">
        <f t="shared" si="1"/>
        <v>0</v>
      </c>
      <c r="L28" s="15"/>
      <c r="M28" s="15"/>
    </row>
    <row r="29" spans="1:13" ht="15.75" customHeight="1" hidden="1">
      <c r="A29" s="41"/>
      <c r="B29" s="21"/>
      <c r="C29" s="11" t="s">
        <v>9</v>
      </c>
      <c r="D29" s="11" t="s">
        <v>8</v>
      </c>
      <c r="E29" s="11" t="s">
        <v>7</v>
      </c>
      <c r="F29" s="11" t="s">
        <v>7</v>
      </c>
      <c r="G29" s="11" t="s">
        <v>10</v>
      </c>
      <c r="H29" s="11" t="s">
        <v>10</v>
      </c>
      <c r="I29" s="48" t="s">
        <v>10</v>
      </c>
      <c r="J29" s="48"/>
      <c r="K29" s="11">
        <f t="shared" si="1"/>
        <v>7835.9</v>
      </c>
      <c r="L29" s="15"/>
      <c r="M29" s="15"/>
    </row>
    <row r="30" spans="1:13" ht="12.75" customHeight="1" hidden="1">
      <c r="A30" s="41"/>
      <c r="B30" s="21"/>
      <c r="C30" s="12"/>
      <c r="D30" s="12"/>
      <c r="E30" s="11"/>
      <c r="F30" s="11"/>
      <c r="G30" s="12"/>
      <c r="H30" s="12"/>
      <c r="I30" s="48"/>
      <c r="J30" s="48"/>
      <c r="K30" s="11">
        <f t="shared" si="1"/>
        <v>0</v>
      </c>
      <c r="L30" s="15"/>
      <c r="M30" s="15"/>
    </row>
    <row r="31" spans="1:13" ht="17.25" customHeight="1" hidden="1">
      <c r="A31" s="41"/>
      <c r="B31" s="21" t="s">
        <v>4</v>
      </c>
      <c r="C31" s="12">
        <v>0</v>
      </c>
      <c r="D31" s="12">
        <v>0</v>
      </c>
      <c r="E31" s="12">
        <v>1554.7</v>
      </c>
      <c r="F31" s="12"/>
      <c r="G31" s="12"/>
      <c r="H31" s="12"/>
      <c r="I31" s="12"/>
      <c r="J31" s="12"/>
      <c r="K31" s="11">
        <f t="shared" si="1"/>
        <v>1554.7</v>
      </c>
      <c r="L31" s="15"/>
      <c r="M31" s="15"/>
    </row>
    <row r="32" spans="1:13" ht="13.5" customHeight="1" hidden="1" thickBot="1">
      <c r="A32" s="39"/>
      <c r="B32" s="19"/>
      <c r="C32" s="12"/>
      <c r="D32" s="12"/>
      <c r="E32" s="12"/>
      <c r="F32" s="12"/>
      <c r="G32" s="12"/>
      <c r="H32" s="12"/>
      <c r="I32" s="46"/>
      <c r="J32" s="46"/>
      <c r="K32" s="11">
        <f t="shared" si="1"/>
        <v>0</v>
      </c>
      <c r="L32" s="15"/>
      <c r="M32" s="15"/>
    </row>
    <row r="33" spans="1:13" ht="23.25" customHeight="1">
      <c r="A33" s="41" t="s">
        <v>22</v>
      </c>
      <c r="B33" s="25" t="s">
        <v>26</v>
      </c>
      <c r="C33" s="11">
        <f>C34</f>
        <v>9596.8</v>
      </c>
      <c r="D33" s="11">
        <f aca="true" t="shared" si="4" ref="D33:J33">D34</f>
        <v>12208</v>
      </c>
      <c r="E33" s="11">
        <f t="shared" si="4"/>
        <v>11997</v>
      </c>
      <c r="F33" s="11">
        <f t="shared" si="4"/>
        <v>11941</v>
      </c>
      <c r="G33" s="11">
        <f t="shared" si="4"/>
        <v>12683.3</v>
      </c>
      <c r="H33" s="11">
        <f t="shared" si="4"/>
        <v>13708.1</v>
      </c>
      <c r="I33" s="11">
        <f t="shared" si="4"/>
        <v>13708.1</v>
      </c>
      <c r="J33" s="11">
        <f t="shared" si="4"/>
        <v>13708.1</v>
      </c>
      <c r="K33" s="11">
        <f t="shared" si="1"/>
        <v>99550.40000000002</v>
      </c>
      <c r="L33" s="15"/>
      <c r="M33" s="15"/>
    </row>
    <row r="34" spans="1:13" ht="18.75" customHeight="1">
      <c r="A34" s="41"/>
      <c r="B34" s="21" t="s">
        <v>3</v>
      </c>
      <c r="C34" s="12">
        <v>9596.8</v>
      </c>
      <c r="D34" s="12">
        <v>12208</v>
      </c>
      <c r="E34" s="12">
        <v>11997</v>
      </c>
      <c r="F34" s="12">
        <v>11941</v>
      </c>
      <c r="G34" s="12">
        <v>12683.3</v>
      </c>
      <c r="H34" s="12">
        <v>13708.1</v>
      </c>
      <c r="I34" s="12">
        <v>13708.1</v>
      </c>
      <c r="J34" s="12">
        <v>13708.1</v>
      </c>
      <c r="K34" s="11">
        <f t="shared" si="1"/>
        <v>99550.40000000002</v>
      </c>
      <c r="L34" s="15"/>
      <c r="M34" s="15"/>
    </row>
    <row r="35" spans="1:13" ht="42.75" customHeight="1">
      <c r="A35" s="41" t="s">
        <v>25</v>
      </c>
      <c r="B35" s="17" t="s">
        <v>32</v>
      </c>
      <c r="C35" s="11" t="str">
        <f aca="true" t="shared" si="5" ref="C35:J35">C36</f>
        <v>832,4</v>
      </c>
      <c r="D35" s="11">
        <f t="shared" si="5"/>
        <v>890.5</v>
      </c>
      <c r="E35" s="11">
        <f t="shared" si="5"/>
        <v>964</v>
      </c>
      <c r="F35" s="11">
        <f t="shared" si="5"/>
        <v>669</v>
      </c>
      <c r="G35" s="11">
        <f t="shared" si="5"/>
        <v>1156.6</v>
      </c>
      <c r="H35" s="11">
        <f t="shared" si="5"/>
        <v>833.2</v>
      </c>
      <c r="I35" s="11">
        <f t="shared" si="5"/>
        <v>833.2</v>
      </c>
      <c r="J35" s="11">
        <f t="shared" si="5"/>
        <v>833.2</v>
      </c>
      <c r="K35" s="11">
        <f t="shared" si="1"/>
        <v>7012.099999999999</v>
      </c>
      <c r="L35" s="15"/>
      <c r="M35" s="14"/>
    </row>
    <row r="36" spans="1:13" ht="18" customHeight="1">
      <c r="A36" s="41"/>
      <c r="B36" s="21" t="s">
        <v>3</v>
      </c>
      <c r="C36" s="13" t="s">
        <v>11</v>
      </c>
      <c r="D36" s="13">
        <v>890.5</v>
      </c>
      <c r="E36" s="13">
        <v>964</v>
      </c>
      <c r="F36" s="13">
        <v>669</v>
      </c>
      <c r="G36" s="13">
        <v>1156.6</v>
      </c>
      <c r="H36" s="13">
        <v>833.2</v>
      </c>
      <c r="I36" s="13">
        <v>833.2</v>
      </c>
      <c r="J36" s="13">
        <v>833.2</v>
      </c>
      <c r="K36" s="11">
        <f t="shared" si="1"/>
        <v>7012.099999999999</v>
      </c>
      <c r="L36" s="15"/>
      <c r="M36" s="15"/>
    </row>
    <row r="37" spans="1:13" ht="26.25" customHeight="1">
      <c r="A37" s="42"/>
      <c r="B37" s="24" t="s">
        <v>36</v>
      </c>
      <c r="C37" s="11">
        <f>C38+C39+C40</f>
        <v>16319.999999999998</v>
      </c>
      <c r="D37" s="11">
        <f aca="true" t="shared" si="6" ref="D37:J37">D38+D39+D40</f>
        <v>19800</v>
      </c>
      <c r="E37" s="11">
        <f t="shared" si="6"/>
        <v>20607.7</v>
      </c>
      <c r="F37" s="11">
        <f t="shared" si="6"/>
        <v>35650</v>
      </c>
      <c r="G37" s="11">
        <f t="shared" si="6"/>
        <v>18318.4</v>
      </c>
      <c r="H37" s="11">
        <f t="shared" si="6"/>
        <v>22041.3</v>
      </c>
      <c r="I37" s="11">
        <f t="shared" si="6"/>
        <v>21168.3</v>
      </c>
      <c r="J37" s="11">
        <f t="shared" si="6"/>
        <v>20324.4</v>
      </c>
      <c r="K37" s="11">
        <f t="shared" si="1"/>
        <v>174230.09999999998</v>
      </c>
      <c r="L37" s="29"/>
      <c r="M37" s="15"/>
    </row>
    <row r="38" spans="1:13" ht="18" customHeight="1">
      <c r="A38" s="42"/>
      <c r="B38" s="21" t="s">
        <v>34</v>
      </c>
      <c r="C38" s="12">
        <f>C15+C23+C25+C34+C36</f>
        <v>14401.199999999999</v>
      </c>
      <c r="D38" s="12">
        <f>D15+D23+D25+D34+D36</f>
        <v>19800</v>
      </c>
      <c r="E38" s="12">
        <f>E15+E23+E25+E34+E36</f>
        <v>19053</v>
      </c>
      <c r="F38" s="12">
        <f>F15+F23+F25+F34+F36</f>
        <v>18014</v>
      </c>
      <c r="G38" s="12">
        <f>G15+G23+G25+G34+G36</f>
        <v>16374.5</v>
      </c>
      <c r="H38" s="12">
        <f>H14+H23+H34+H36</f>
        <v>22041.3</v>
      </c>
      <c r="I38" s="12">
        <f>I14+I23+I34+I36</f>
        <v>21168.3</v>
      </c>
      <c r="J38" s="12">
        <f>J14+J23+J34+J36</f>
        <v>20324.4</v>
      </c>
      <c r="K38" s="11">
        <f t="shared" si="1"/>
        <v>151176.7</v>
      </c>
      <c r="L38" s="29"/>
      <c r="M38" s="10"/>
    </row>
    <row r="39" spans="1:12" ht="18.75" customHeight="1" hidden="1">
      <c r="A39" s="42"/>
      <c r="B39" s="21" t="s">
        <v>4</v>
      </c>
      <c r="C39" s="12">
        <f>C16+C31</f>
        <v>1918.8</v>
      </c>
      <c r="D39" s="12">
        <f aca="true" t="shared" si="7" ref="D39:J39">D16+D31</f>
        <v>0</v>
      </c>
      <c r="E39" s="12">
        <f t="shared" si="7"/>
        <v>1554.7</v>
      </c>
      <c r="F39" s="12">
        <f t="shared" si="7"/>
        <v>17636</v>
      </c>
      <c r="G39" s="12">
        <f t="shared" si="7"/>
        <v>0</v>
      </c>
      <c r="H39" s="12">
        <f t="shared" si="7"/>
        <v>0</v>
      </c>
      <c r="I39" s="12">
        <f t="shared" si="7"/>
        <v>0</v>
      </c>
      <c r="J39" s="12">
        <f t="shared" si="7"/>
        <v>0</v>
      </c>
      <c r="K39" s="11">
        <f t="shared" si="1"/>
        <v>21109.5</v>
      </c>
      <c r="L39" s="29">
        <f>C39+D39+E39+F39+G39+H39+I39+J39</f>
        <v>21109.5</v>
      </c>
    </row>
    <row r="40" spans="1:12" ht="18.75" customHeight="1" thickBot="1">
      <c r="A40" s="43"/>
      <c r="B40" s="26" t="s">
        <v>17</v>
      </c>
      <c r="C40" s="30"/>
      <c r="D40" s="30"/>
      <c r="E40" s="30"/>
      <c r="F40" s="30"/>
      <c r="G40" s="30">
        <v>1943.9</v>
      </c>
      <c r="H40" s="30"/>
      <c r="I40" s="30"/>
      <c r="J40" s="30"/>
      <c r="K40" s="11">
        <f t="shared" si="1"/>
        <v>1943.9</v>
      </c>
      <c r="L40" s="29"/>
    </row>
    <row r="41" spans="2:11" ht="14.25"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2:11" ht="14.25">
      <c r="B42" s="5"/>
      <c r="C42" s="5"/>
      <c r="D42" s="5"/>
      <c r="E42" s="5"/>
      <c r="F42" s="5"/>
      <c r="G42" s="7"/>
      <c r="H42" s="7"/>
      <c r="I42" s="7"/>
      <c r="J42" s="7"/>
      <c r="K42" s="8"/>
    </row>
    <row r="43" spans="2:11" ht="14.25">
      <c r="B43" s="5"/>
      <c r="C43" s="5"/>
      <c r="D43" s="5"/>
      <c r="E43" s="5"/>
      <c r="F43" s="5"/>
      <c r="G43" s="7"/>
      <c r="H43" s="7"/>
      <c r="I43" s="7"/>
      <c r="J43" s="7"/>
      <c r="K43" s="9"/>
    </row>
    <row r="44" spans="2:10" ht="14.25">
      <c r="B44" s="1"/>
      <c r="C44" s="1"/>
      <c r="D44" s="1"/>
      <c r="E44" s="1"/>
      <c r="F44" s="1"/>
      <c r="G44" s="1"/>
      <c r="H44" s="1"/>
      <c r="I44" s="1"/>
      <c r="J44" s="1"/>
    </row>
    <row r="45" spans="2:10" ht="14.25">
      <c r="B45" s="1"/>
      <c r="C45" s="1"/>
      <c r="D45" s="1"/>
      <c r="E45" s="1"/>
      <c r="F45" s="1"/>
      <c r="G45" s="1"/>
      <c r="H45" s="1"/>
      <c r="I45" s="1"/>
      <c r="J45" s="1"/>
    </row>
    <row r="46" spans="2:10" ht="14.25">
      <c r="B46" s="1"/>
      <c r="C46" s="1"/>
      <c r="D46" s="1"/>
      <c r="E46" s="1"/>
      <c r="F46" s="1"/>
      <c r="G46" s="1"/>
      <c r="H46" s="1"/>
      <c r="I46" s="1"/>
      <c r="J46" s="1"/>
    </row>
    <row r="47" spans="2:10" ht="14.25">
      <c r="B47" s="1"/>
      <c r="C47" s="1"/>
      <c r="D47" s="1"/>
      <c r="E47" s="1"/>
      <c r="F47" s="1"/>
      <c r="G47" s="1"/>
      <c r="H47" s="1"/>
      <c r="I47" s="1"/>
      <c r="J47" s="1"/>
    </row>
    <row r="48" spans="2:10" ht="14.25">
      <c r="B48" s="1"/>
      <c r="C48" s="1"/>
      <c r="D48" s="1"/>
      <c r="E48" s="1"/>
      <c r="F48" s="1"/>
      <c r="G48" s="1"/>
      <c r="H48" s="1"/>
      <c r="I48" s="1"/>
      <c r="J48" s="1"/>
    </row>
    <row r="49" spans="2:10" ht="14.25">
      <c r="B49" s="1"/>
      <c r="C49" s="1"/>
      <c r="D49" s="1"/>
      <c r="E49" s="1"/>
      <c r="F49" s="1"/>
      <c r="G49" s="1"/>
      <c r="H49" s="1"/>
      <c r="I49" s="1"/>
      <c r="J49" s="1"/>
    </row>
    <row r="50" spans="2:10" ht="14.25">
      <c r="B50" s="1"/>
      <c r="C50" s="1"/>
      <c r="D50" s="1"/>
      <c r="E50" s="1"/>
      <c r="F50" s="1"/>
      <c r="G50" s="1"/>
      <c r="H50" s="1"/>
      <c r="I50" s="1"/>
      <c r="J50" s="1"/>
    </row>
  </sheetData>
  <sheetProtection/>
  <mergeCells count="25">
    <mergeCell ref="A15:A18"/>
    <mergeCell ref="A11:K11"/>
    <mergeCell ref="A8:A9"/>
    <mergeCell ref="B10:J10"/>
    <mergeCell ref="G5:K5"/>
    <mergeCell ref="B6:K6"/>
    <mergeCell ref="I22:J22"/>
    <mergeCell ref="I32:J32"/>
    <mergeCell ref="I30:J30"/>
    <mergeCell ref="I26:J26"/>
    <mergeCell ref="I27:J27"/>
    <mergeCell ref="I28:J28"/>
    <mergeCell ref="I29:J29"/>
    <mergeCell ref="B8:B9"/>
    <mergeCell ref="C8:J8"/>
    <mergeCell ref="A24:A31"/>
    <mergeCell ref="A33:A34"/>
    <mergeCell ref="A35:A36"/>
    <mergeCell ref="A37:A40"/>
    <mergeCell ref="G1:K1"/>
    <mergeCell ref="E2:K2"/>
    <mergeCell ref="E3:K3"/>
    <mergeCell ref="E4:K4"/>
    <mergeCell ref="I21:J21"/>
    <mergeCell ref="I17:J17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2019-03-04T09:45:18Z</cp:lastPrinted>
  <dcterms:created xsi:type="dcterms:W3CDTF">2015-10-13T07:42:42Z</dcterms:created>
  <dcterms:modified xsi:type="dcterms:W3CDTF">2019-03-05T12:02:02Z</dcterms:modified>
  <cp:category/>
  <cp:version/>
  <cp:contentType/>
  <cp:contentStatus/>
</cp:coreProperties>
</file>